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Anexo XXV\2024\02 2024\HUGO\"/>
    </mc:Choice>
  </mc:AlternateContent>
  <xr:revisionPtr revIDLastSave="0" documentId="13_ncr:1_{611C57FE-A93E-4BED-BE00-F6A157F827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_XXV_-_COMPARATIVO_FINANC_" sheetId="1" r:id="rId1"/>
  </sheets>
  <definedNames>
    <definedName name="_xlnm.Print_Area" localSheetId="0">'ANEXO_XXV_-_COMPARATIVO_FINANC_'!$A$2:$C$100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C80" i="1"/>
  <c r="C75" i="1"/>
  <c r="C69" i="1"/>
  <c r="C56" i="1"/>
  <c r="C53" i="1"/>
  <c r="C57" i="1" s="1"/>
  <c r="C49" i="1"/>
  <c r="C44" i="1"/>
  <c r="C36" i="1"/>
  <c r="C76" i="1" l="1"/>
  <c r="C86" i="1" l="1"/>
</calcChain>
</file>

<file path=xl/sharedStrings.xml><?xml version="1.0" encoding="utf-8"?>
<sst xmlns="http://schemas.openxmlformats.org/spreadsheetml/2006/main" count="90" uniqueCount="87">
  <si>
    <t xml:space="preserve">Metodologia da Avaliação da transparência Ativa e Passiva – Organizações sem fins Lucrativos, que recebam recursos públicos e seus respectivos supervisores </t>
  </si>
  <si>
    <t xml:space="preserve">HOSPITAL DE URGÊNCIA DE GOIÁS DR. VALDEMIRO CRUZ-HUGO 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</si>
  <si>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</si>
  <si>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</si>
  <si>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</si>
  <si>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</si>
  <si>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</si>
  <si>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</si>
  <si>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</si>
  <si>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</si>
  <si>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</si>
  <si>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</si>
  <si>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HOSPITAL DE URGÊNCIAS DE GOIÁS DR. VALDEMIRO CRUZ  HUGO</t>
  </si>
  <si>
    <t>12.053.184/0006-41</t>
  </si>
  <si>
    <t xml:space="preserve"> </t>
  </si>
  <si>
    <t xml:space="preserve">CONTRATO DE GESTÃO/ADITIVO </t>
  </si>
  <si>
    <t>Nº 39/2022</t>
  </si>
  <si>
    <t>VIGÊNCIA DO CONTRATO DE GESTRÃO/ TÊRMO ADITIVO</t>
  </si>
  <si>
    <t xml:space="preserve">180 DIAS 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</si>
  <si>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</si>
  <si>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</si>
  <si>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</si>
  <si>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</si>
  <si>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</si>
  <si>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</si>
  <si>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</si>
  <si>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1241 - 5845795/3266-0/738981558-3/738999257-4  BANCO CONTA MOVIMENTO</t>
  </si>
  <si>
    <t>1.2.1 APLICAÇOES FINANCEIRAS - CEF - 1241 - 738999257-4  - PROVISÕES 3% - CUSTEIO</t>
  </si>
  <si>
    <t>1.2.2 CEF - Aplicação Financeira - AG 1241 -3229-6/5845795/3266-0  - CUSTEIO</t>
  </si>
  <si>
    <t>1.2.3 CEF - Aplicação Financeira - AG 1241 -3229-6/5845795/3266-0 -  INVESTIMENTO</t>
  </si>
  <si>
    <t>SALDO ANTERIOR 1 = (1.1 + 1.2 + 1.2.1 + 1.2.2 + 1.2.3)</t>
  </si>
  <si>
    <t>2 - ENTRADAS DE RECURSOS FINANCEIROS</t>
  </si>
  <si>
    <t>2.1 - REPASSE CUSTEIO - CEF - AG 1241 - 3229-6-  BANCO CONTA MOVIMENTO</t>
  </si>
  <si>
    <t>2.2 - REPASSE INVESTIMENTO - AG 1241 - 3229-6</t>
  </si>
  <si>
    <t xml:space="preserve">2.3 - RENDIMENTOS SOBRE APLICAÇÕES FINANCEIRAS  - CUSTEIO - AG 1241 -3229-6/5845795/3266-0 </t>
  </si>
  <si>
    <t>2.4 - RENDIMENTOS SOBRE APLICAÇÕES FINANCEIRAS  - INVESTIMENTO -  AG 1241 - 3229-6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</si>
  <si>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</si>
  <si>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</si>
  <si>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</si>
  <si>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1241 - 3229-6/5845795/3266-0</t>
  </si>
  <si>
    <t>TOTAL DOS RESGATES 3 = (3.2 + 3.2 )</t>
  </si>
  <si>
    <t>4 - APLICAÇÕES FINANCEIRAS</t>
  </si>
  <si>
    <t>4.1 - APLICAÇÃO FINANCEIRA -  CUSTEIO - AG 1241 - 3229-6</t>
  </si>
  <si>
    <t>TOTAL APLICAÇÃO FINANCEIRA - CUSTEIO</t>
  </si>
  <si>
    <t>4.1 - APLICAÇÃO FINANCEIRA -  INVESTIMENTO -AG 1241 - 3229-6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</si>
  <si>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</si>
  <si>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</si>
  <si>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</si>
  <si>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</si>
  <si>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</si>
  <si>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</si>
  <si>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</si>
  <si>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</si>
  <si>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</si>
  <si>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</si>
  <si>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</si>
  <si>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</si>
  <si>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</si>
  <si>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</si>
  <si>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</si>
  <si>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</si>
  <si>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</si>
  <si>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</si>
  <si>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</si>
  <si>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</si>
  <si>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</si>
  <si>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</si>
  <si>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</si>
  <si>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</si>
  <si>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</si>
  <si>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</si>
  <si>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AG 1241 - 3266-0/5845795/738981558-3/38999257-4</t>
  </si>
  <si>
    <t>7.3  BANCO  APLICAÇÕES FINANCEIRAS - CUSTEIO - AG 1241 - 3229-6/5845795/3266-0</t>
  </si>
  <si>
    <t>7.4  BANCO  APLICAÇÕES FINANCEIRAS - INVESTIMENTO -  AG 1241 -3229-6</t>
  </si>
  <si>
    <t>SALDO BANCÁRIO FINAL 7 = (7.1 + 7.2 + 7.3 )</t>
  </si>
  <si>
    <t>78- INFORMAÇÕES COMPLEMENTARES - GLOSA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</si>
  <si>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</si>
  <si>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</si>
  <si>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</si>
  <si>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</si>
  <si>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</si>
  <si>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</si>
  <si>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</si>
  <si>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</si>
  <si>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</si>
  <si>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8.1 - GLOSA SERVIDORES - CEDIDOS - E, CELG</t>
  </si>
  <si>
    <t>FEVEREIRO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</si>
</sst>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/>
    </xf>
    <xf numFmtId="4" fontId="0" fillId="0" borderId="0" xfId="0" applyNumberFormat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4" fontId="7" fillId="3" borderId="14" xfId="0" applyNumberFormat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4" xfId="0" applyFont="1" applyFill="1" applyBorder="1" applyAlignment="1">
      <alignment horizontal="left"/>
    </xf>
    <xf numFmtId="4" fontId="7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0" fontId="2" fillId="0" borderId="15" xfId="0" applyFont="1" applyBorder="1"/>
    <xf numFmtId="4" fontId="2" fillId="0" borderId="9" xfId="0" applyNumberFormat="1" applyFont="1" applyBorder="1" applyAlignment="1">
      <alignment horizontal="right" vertical="center"/>
    </xf>
    <xf numFmtId="4" fontId="2" fillId="0" borderId="0" xfId="0" applyNumberFormat="1" applyFont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5" fillId="0" borderId="7" xfId="0" applyNumberFormat="1" applyFont="1" applyBorder="1"/>
    <xf numFmtId="4" fontId="5" fillId="0" borderId="9" xfId="0" applyNumberFormat="1" applyFont="1" applyBorder="1"/>
    <xf numFmtId="4" fontId="6" fillId="0" borderId="9" xfId="0" applyNumberFormat="1" applyFont="1" applyBorder="1" applyAlignment="1">
      <alignment horizontal="left" vertical="top"/>
    </xf>
    <xf numFmtId="4" fontId="5" fillId="0" borderId="9" xfId="0" applyNumberFormat="1" applyFont="1" applyBorder="1" applyAlignment="1">
      <alignment vertical="top" wrapText="1"/>
    </xf>
    <xf numFmtId="4" fontId="1" fillId="0" borderId="0" xfId="1" applyNumberFormat="1" applyAlignment="1">
      <alignment horizontal="left"/>
    </xf>
    <xf numFmtId="4" fontId="6" fillId="0" borderId="9" xfId="0" quotePrefix="1" applyNumberFormat="1" applyFont="1" applyBorder="1" applyAlignment="1">
      <alignment horizontal="left" vertical="top"/>
    </xf>
    <xf numFmtId="4" fontId="5" fillId="0" borderId="11" xfId="0" applyNumberFormat="1" applyFon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7" fillId="4" borderId="14" xfId="0" applyNumberFormat="1" applyFont="1" applyFill="1" applyBorder="1" applyAlignment="1">
      <alignment horizontal="right" vertical="center"/>
    </xf>
    <xf numFmtId="4" fontId="7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0" fillId="0" borderId="21" xfId="0" applyNumberFormat="1" applyBorder="1"/>
    <xf numFmtId="4" fontId="0" fillId="0" borderId="16" xfId="0" applyNumberForma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16" xfId="0" applyNumberFormat="1" applyFont="1" applyBorder="1"/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628650</xdr:colOff>
      <xdr:row>1</xdr:row>
      <xdr:rowOff>60323</xdr:rowOff>
    </xdr:from>
    <xdr:ext cx="1162046" cy="419106"/>
    <xdr:pic>
      <xdr:nvPicPr>
        <xdr:cNvPr id="5" name="Image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9873"/>
          <a:ext cx="1162046" cy="41910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6365882</xdr:colOff>
      <xdr:row>1</xdr:row>
      <xdr:rowOff>114300</xdr:rowOff>
    </xdr:from>
    <xdr:ext cx="3355976" cy="466728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286" t="15208" r="4070" b="14789"/>
        <a:stretch>
          <a:fillRect/>
        </a:stretch>
      </xdr:blipFill>
      <xdr:spPr>
        <a:xfrm>
          <a:off x="6492882" y="320675"/>
          <a:ext cx="3355976" cy="46672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  <xdr:oneCellAnchor>
    <xdr:from>
      <xdr:col>1</xdr:col>
      <xdr:colOff>4676775</xdr:colOff>
      <xdr:row>1</xdr:row>
      <xdr:rowOff>136527</xdr:rowOff>
    </xdr:from>
    <xdr:ext cx="1571140" cy="381003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-21" t="38730" r="62407" b="39566"/>
        <a:stretch>
          <a:fillRect/>
        </a:stretch>
      </xdr:blipFill>
      <xdr:spPr>
        <a:xfrm>
          <a:off x="4810125" y="346077"/>
          <a:ext cx="1571140" cy="38100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0"/>
  <sheetViews>
    <sheetView tabSelected="1" topLeftCell="C1" zoomScaleNormal="100" workbookViewId="0">
      <selection activeCell="D1" sqref="D1:XFD1048576"/>
    </sheetView>
  </sheetViews>
  <sheetFormatPr defaultColWidth="9.109375" defaultRowHeight="15.6" x14ac:dyDescent="0.3"/>
  <cols>
    <col min="1" max="1" width="2" style="1" customWidth="1"/>
    <col min="2" max="2" width="96.6640625" style="1" customWidth="1"/>
    <col min="3" max="3" width="64.5546875" style="43" customWidth="1"/>
    <col min="4" max="16384" width="9.109375" style="1"/>
  </cols>
  <sheetData>
    <row r="1" spans="2:3" customFormat="1" ht="16.2" thickBot="1" x14ac:dyDescent="0.35">
      <c r="B1" s="1"/>
      <c r="C1" s="43"/>
    </row>
    <row r="2" spans="2:3" customFormat="1" ht="47.25" customHeight="1" thickBot="1" x14ac:dyDescent="0.35">
      <c r="B2" s="2"/>
      <c r="C2" s="44"/>
    </row>
    <row r="3" spans="2:3" customFormat="1" ht="13.5" customHeight="1" thickBot="1" x14ac:dyDescent="0.35">
      <c r="B3" s="3" t="s">
        <v>0</v>
      </c>
      <c r="C3" s="45"/>
    </row>
    <row r="4" spans="2:3" customFormat="1" ht="9" hidden="1" customHeight="1" x14ac:dyDescent="0.35">
      <c r="B4" s="1"/>
      <c r="C4" s="43"/>
    </row>
    <row r="5" spans="2:3" customFormat="1" ht="18.600000000000001" customHeight="1" x14ac:dyDescent="0.3">
      <c r="B5" s="66" t="s">
        <v>1</v>
      </c>
      <c r="C5" s="66"/>
    </row>
    <row r="6" spans="2:3" customFormat="1" ht="4.5" customHeight="1" x14ac:dyDescent="0.3">
      <c r="B6" s="4"/>
      <c r="C6" s="43"/>
    </row>
    <row r="7" spans="2:3" customFormat="1" ht="16.2" thickBot="1" x14ac:dyDescent="0.35">
      <c r="B7" s="67" t="s">
        <v>2</v>
      </c>
      <c r="C7" s="67"/>
    </row>
    <row r="8" spans="2:3" customFormat="1" x14ac:dyDescent="0.3">
      <c r="B8" s="5"/>
      <c r="C8" s="46"/>
    </row>
    <row r="9" spans="2:3" customFormat="1" x14ac:dyDescent="0.3">
      <c r="B9" s="6" t="s">
        <v>3</v>
      </c>
      <c r="C9" s="47" t="s">
        <v>4</v>
      </c>
    </row>
    <row r="10" spans="2:3" customFormat="1" x14ac:dyDescent="0.3">
      <c r="B10" s="6" t="s">
        <v>5</v>
      </c>
      <c r="C10" s="47" t="s">
        <v>6</v>
      </c>
    </row>
    <row r="11" spans="2:3" customFormat="1" x14ac:dyDescent="0.3">
      <c r="B11" s="6"/>
      <c r="C11" s="47"/>
    </row>
    <row r="12" spans="2:3" customFormat="1" x14ac:dyDescent="0.3">
      <c r="B12" s="6" t="s">
        <v>7</v>
      </c>
      <c r="C12" s="47" t="s">
        <v>8</v>
      </c>
    </row>
    <row r="13" spans="2:3" customFormat="1" x14ac:dyDescent="0.3">
      <c r="B13" s="7" t="s">
        <v>9</v>
      </c>
      <c r="C13" s="48" t="s">
        <v>10</v>
      </c>
    </row>
    <row r="14" spans="2:3" customFormat="1" x14ac:dyDescent="0.3">
      <c r="B14" s="7"/>
      <c r="C14" s="47"/>
    </row>
    <row r="15" spans="2:3" s="9" customFormat="1" ht="30.75" customHeight="1" x14ac:dyDescent="0.3">
      <c r="B15" s="8" t="s">
        <v>11</v>
      </c>
      <c r="C15" s="49" t="s">
        <v>12</v>
      </c>
    </row>
    <row r="16" spans="2:3" customFormat="1" x14ac:dyDescent="0.3">
      <c r="B16" s="7" t="s">
        <v>9</v>
      </c>
      <c r="C16" s="48" t="s">
        <v>13</v>
      </c>
    </row>
    <row r="17" spans="2:3" customFormat="1" x14ac:dyDescent="0.3">
      <c r="B17" s="7"/>
      <c r="C17" s="47" t="s">
        <v>14</v>
      </c>
    </row>
    <row r="18" spans="2:3" customFormat="1" x14ac:dyDescent="0.3">
      <c r="B18" s="7" t="s">
        <v>15</v>
      </c>
      <c r="C18" s="48" t="s">
        <v>16</v>
      </c>
    </row>
    <row r="19" spans="2:3" customFormat="1" x14ac:dyDescent="0.3">
      <c r="B19" s="7" t="s">
        <v>17</v>
      </c>
      <c r="C19" s="48" t="s">
        <v>18</v>
      </c>
    </row>
    <row r="20" spans="2:3" customFormat="1" x14ac:dyDescent="0.3">
      <c r="B20" s="7"/>
      <c r="C20" s="47"/>
    </row>
    <row r="21" spans="2:3" customFormat="1" x14ac:dyDescent="0.3">
      <c r="B21" s="7" t="s">
        <v>19</v>
      </c>
      <c r="C21" s="50">
        <v>18862848.91</v>
      </c>
    </row>
    <row r="22" spans="2:3" customFormat="1" x14ac:dyDescent="0.3">
      <c r="B22" s="7"/>
      <c r="C22" s="47"/>
    </row>
    <row r="23" spans="2:3" customFormat="1" x14ac:dyDescent="0.3">
      <c r="B23" s="7" t="s">
        <v>20</v>
      </c>
      <c r="C23" s="47"/>
    </row>
    <row r="24" spans="2:3" customFormat="1" x14ac:dyDescent="0.3">
      <c r="B24" s="7"/>
      <c r="C24" s="47"/>
    </row>
    <row r="25" spans="2:3" customFormat="1" x14ac:dyDescent="0.3">
      <c r="B25" s="10" t="s">
        <v>21</v>
      </c>
      <c r="C25" s="51" t="s">
        <v>86</v>
      </c>
    </row>
    <row r="26" spans="2:3" customFormat="1" x14ac:dyDescent="0.3">
      <c r="B26" s="10"/>
      <c r="C26" s="47"/>
    </row>
    <row r="27" spans="2:3" customFormat="1" ht="16.2" thickBot="1" x14ac:dyDescent="0.35">
      <c r="B27" s="11" t="s">
        <v>22</v>
      </c>
      <c r="C27" s="52"/>
    </row>
    <row r="28" spans="2:3" customFormat="1" ht="16.2" thickBot="1" x14ac:dyDescent="0.35">
      <c r="B28" s="12" t="s">
        <v>23</v>
      </c>
      <c r="C28" s="53"/>
    </row>
    <row r="29" spans="2:3" customFormat="1" ht="6.75" customHeight="1" thickBot="1" x14ac:dyDescent="0.35">
      <c r="B29" s="4"/>
      <c r="C29" s="43"/>
    </row>
    <row r="30" spans="2:3" customFormat="1" ht="16.2" thickBot="1" x14ac:dyDescent="0.35">
      <c r="B30" s="13" t="s">
        <v>24</v>
      </c>
      <c r="C30" s="54"/>
    </row>
    <row r="31" spans="2:3" customFormat="1" ht="19.350000000000001" customHeight="1" x14ac:dyDescent="0.3">
      <c r="B31" s="14" t="s">
        <v>25</v>
      </c>
      <c r="C31" s="42">
        <v>0</v>
      </c>
    </row>
    <row r="32" spans="2:3" customFormat="1" ht="19.350000000000001" customHeight="1" x14ac:dyDescent="0.3">
      <c r="B32" s="15" t="s">
        <v>26</v>
      </c>
      <c r="C32" s="42">
        <v>20540.61</v>
      </c>
    </row>
    <row r="33" spans="2:3" customFormat="1" ht="19.350000000000001" customHeight="1" x14ac:dyDescent="0.3">
      <c r="B33" s="15" t="s">
        <v>27</v>
      </c>
      <c r="C33" s="42">
        <v>0</v>
      </c>
    </row>
    <row r="34" spans="2:3" customFormat="1" ht="19.350000000000001" customHeight="1" x14ac:dyDescent="0.3">
      <c r="B34" s="15" t="s">
        <v>28</v>
      </c>
      <c r="C34" s="42">
        <v>7360488.0500000054</v>
      </c>
    </row>
    <row r="35" spans="2:3" customFormat="1" ht="19.350000000000001" customHeight="1" thickBot="1" x14ac:dyDescent="0.35">
      <c r="B35" s="16" t="s">
        <v>29</v>
      </c>
      <c r="C35" s="42">
        <v>0</v>
      </c>
    </row>
    <row r="36" spans="2:3" customFormat="1" ht="16.2" thickBot="1" x14ac:dyDescent="0.35">
      <c r="B36" s="17" t="s">
        <v>30</v>
      </c>
      <c r="C36" s="18">
        <f>SUM(C31:C35)</f>
        <v>7381028.6600000057</v>
      </c>
    </row>
    <row r="37" spans="2:3" customFormat="1" ht="5.25" customHeight="1" x14ac:dyDescent="0.3">
      <c r="C37" s="24"/>
    </row>
    <row r="38" spans="2:3" customFormat="1" ht="17.850000000000001" customHeight="1" thickBot="1" x14ac:dyDescent="0.35">
      <c r="B38" s="19" t="s">
        <v>31</v>
      </c>
      <c r="C38" s="55"/>
    </row>
    <row r="39" spans="2:3" customFormat="1" x14ac:dyDescent="0.3">
      <c r="B39" s="5" t="s">
        <v>32</v>
      </c>
      <c r="C39" s="42">
        <v>18533413.060000002</v>
      </c>
    </row>
    <row r="40" spans="2:3" customFormat="1" x14ac:dyDescent="0.3">
      <c r="B40" s="20" t="s">
        <v>33</v>
      </c>
      <c r="C40" s="42">
        <v>384785</v>
      </c>
    </row>
    <row r="41" spans="2:3" customFormat="1" x14ac:dyDescent="0.3">
      <c r="B41" s="21" t="s">
        <v>34</v>
      </c>
      <c r="C41" s="42">
        <v>40108.059999999125</v>
      </c>
    </row>
    <row r="42" spans="2:3" customFormat="1" ht="15" customHeight="1" x14ac:dyDescent="0.3">
      <c r="B42" s="20" t="s">
        <v>35</v>
      </c>
      <c r="C42" s="42">
        <v>0</v>
      </c>
    </row>
    <row r="43" spans="2:3" customFormat="1" ht="16.5" customHeight="1" thickBot="1" x14ac:dyDescent="0.35">
      <c r="B43" s="20" t="s">
        <v>36</v>
      </c>
      <c r="C43" s="42">
        <v>-2676018.1099999989</v>
      </c>
    </row>
    <row r="44" spans="2:3" customFormat="1" ht="16.2" thickBot="1" x14ac:dyDescent="0.35">
      <c r="B44" s="17" t="s">
        <v>37</v>
      </c>
      <c r="C44" s="56">
        <f>SUM(C39:C43)</f>
        <v>16282288.010000002</v>
      </c>
    </row>
    <row r="45" spans="2:3" customFormat="1" ht="4.5" customHeight="1" thickBot="1" x14ac:dyDescent="0.35">
      <c r="C45" s="24"/>
    </row>
    <row r="46" spans="2:3" customFormat="1" ht="16.2" thickBot="1" x14ac:dyDescent="0.35">
      <c r="B46" s="22" t="s">
        <v>38</v>
      </c>
      <c r="C46" s="57"/>
    </row>
    <row r="47" spans="2:3" customFormat="1" ht="15.75" customHeight="1" thickBot="1" x14ac:dyDescent="0.35">
      <c r="B47" s="5" t="s">
        <v>39</v>
      </c>
      <c r="C47" s="42">
        <v>17079338.859999999</v>
      </c>
    </row>
    <row r="48" spans="2:3" customFormat="1" ht="15.75" customHeight="1" thickBot="1" x14ac:dyDescent="0.35">
      <c r="B48" s="5" t="s">
        <v>39</v>
      </c>
      <c r="C48" s="42">
        <v>0</v>
      </c>
    </row>
    <row r="49" spans="2:3" customFormat="1" ht="16.2" thickBot="1" x14ac:dyDescent="0.35">
      <c r="B49" s="17" t="s">
        <v>40</v>
      </c>
      <c r="C49" s="31">
        <f>SUM(C47:C48)</f>
        <v>17079338.859999999</v>
      </c>
    </row>
    <row r="50" spans="2:3" customFormat="1" ht="4.5" customHeight="1" thickBot="1" x14ac:dyDescent="0.35">
      <c r="C50" s="24"/>
    </row>
    <row r="51" spans="2:3" customFormat="1" ht="16.2" thickBot="1" x14ac:dyDescent="0.35">
      <c r="B51" s="22" t="s">
        <v>41</v>
      </c>
      <c r="C51" s="57"/>
    </row>
    <row r="52" spans="2:3" customFormat="1" ht="16.2" thickBot="1" x14ac:dyDescent="0.35">
      <c r="B52" s="5" t="s">
        <v>42</v>
      </c>
      <c r="C52" s="42">
        <v>12943876.680000002</v>
      </c>
    </row>
    <row r="53" spans="2:3" customFormat="1" ht="16.2" thickBot="1" x14ac:dyDescent="0.35">
      <c r="B53" s="23" t="s">
        <v>43</v>
      </c>
      <c r="C53" s="58">
        <f>SUM(C52)</f>
        <v>12943876.680000002</v>
      </c>
    </row>
    <row r="54" spans="2:3" customFormat="1" ht="16.2" thickBot="1" x14ac:dyDescent="0.35">
      <c r="B54" s="19" t="s">
        <v>41</v>
      </c>
      <c r="C54" s="55"/>
    </row>
    <row r="55" spans="2:3" customFormat="1" ht="16.2" thickBot="1" x14ac:dyDescent="0.35">
      <c r="B55" s="5" t="s">
        <v>44</v>
      </c>
      <c r="C55" s="42">
        <v>0</v>
      </c>
    </row>
    <row r="56" spans="2:3" customFormat="1" ht="16.2" thickBot="1" x14ac:dyDescent="0.35">
      <c r="B56" s="23" t="s">
        <v>45</v>
      </c>
      <c r="C56" s="58">
        <f>SUM(C55)</f>
        <v>0</v>
      </c>
    </row>
    <row r="57" spans="2:3" customFormat="1" ht="16.2" thickBot="1" x14ac:dyDescent="0.35">
      <c r="B57" s="17" t="s">
        <v>46</v>
      </c>
      <c r="C57" s="59">
        <f>C53+C56</f>
        <v>12943876.680000002</v>
      </c>
    </row>
    <row r="58" spans="2:3" customFormat="1" ht="3.75" customHeight="1" thickBot="1" x14ac:dyDescent="0.35">
      <c r="C58" s="24"/>
    </row>
    <row r="59" spans="2:3" customFormat="1" ht="15.75" customHeight="1" thickBot="1" x14ac:dyDescent="0.35">
      <c r="B59" s="22" t="s">
        <v>47</v>
      </c>
      <c r="C59" s="57"/>
    </row>
    <row r="60" spans="2:3" customFormat="1" ht="15.75" customHeight="1" thickBot="1" x14ac:dyDescent="0.35">
      <c r="B60" s="68" t="s">
        <v>48</v>
      </c>
      <c r="C60" s="68"/>
    </row>
    <row r="61" spans="2:3" customFormat="1" x14ac:dyDescent="0.3">
      <c r="B61" s="25" t="s">
        <v>49</v>
      </c>
      <c r="C61" s="42">
        <v>4690341.28</v>
      </c>
    </row>
    <row r="62" spans="2:3" customFormat="1" x14ac:dyDescent="0.3">
      <c r="B62" s="26" t="s">
        <v>50</v>
      </c>
      <c r="C62" s="42">
        <v>5672384.4500000002</v>
      </c>
    </row>
    <row r="63" spans="2:3" customFormat="1" x14ac:dyDescent="0.3">
      <c r="B63" s="26" t="s">
        <v>51</v>
      </c>
      <c r="C63" s="42">
        <v>1984856.82</v>
      </c>
    </row>
    <row r="64" spans="2:3" customFormat="1" x14ac:dyDescent="0.3">
      <c r="B64" s="26" t="s">
        <v>52</v>
      </c>
      <c r="C64" s="42">
        <v>0</v>
      </c>
    </row>
    <row r="65" spans="2:3" customFormat="1" x14ac:dyDescent="0.3">
      <c r="B65" s="26" t="s">
        <v>53</v>
      </c>
      <c r="C65" s="42">
        <v>1736.55</v>
      </c>
    </row>
    <row r="66" spans="2:3" customFormat="1" x14ac:dyDescent="0.3">
      <c r="B66" s="26" t="s">
        <v>54</v>
      </c>
      <c r="C66" s="42">
        <v>351910.71</v>
      </c>
    </row>
    <row r="67" spans="2:3" customFormat="1" x14ac:dyDescent="0.3">
      <c r="B67" s="27" t="s">
        <v>55</v>
      </c>
      <c r="C67" s="42">
        <v>502821.43000000005</v>
      </c>
    </row>
    <row r="68" spans="2:3" customFormat="1" ht="16.2" thickBot="1" x14ac:dyDescent="0.35">
      <c r="B68" s="28" t="s">
        <v>56</v>
      </c>
      <c r="C68" s="42">
        <v>26984.3</v>
      </c>
    </row>
    <row r="69" spans="2:3" customFormat="1" ht="16.2" thickBot="1" x14ac:dyDescent="0.35">
      <c r="B69" s="29" t="s">
        <v>57</v>
      </c>
      <c r="C69" s="31">
        <f>SUM(C61:C68)</f>
        <v>13231035.540000003</v>
      </c>
    </row>
    <row r="70" spans="2:3" customFormat="1" ht="18" customHeight="1" thickBot="1" x14ac:dyDescent="0.35">
      <c r="B70" s="19" t="s">
        <v>58</v>
      </c>
      <c r="C70" s="55"/>
    </row>
    <row r="71" spans="2:3" customFormat="1" ht="18" customHeight="1" x14ac:dyDescent="0.3">
      <c r="B71" s="25" t="s">
        <v>59</v>
      </c>
      <c r="C71" s="42">
        <v>411030.8</v>
      </c>
    </row>
    <row r="72" spans="2:3" customFormat="1" ht="18" customHeight="1" x14ac:dyDescent="0.3">
      <c r="B72" s="26" t="s">
        <v>60</v>
      </c>
      <c r="C72" s="42">
        <v>0</v>
      </c>
    </row>
    <row r="73" spans="2:3" customFormat="1" ht="18" customHeight="1" x14ac:dyDescent="0.3">
      <c r="B73" s="26" t="s">
        <v>61</v>
      </c>
      <c r="C73" s="42">
        <v>0</v>
      </c>
    </row>
    <row r="74" spans="2:3" customFormat="1" ht="18" customHeight="1" thickBot="1" x14ac:dyDescent="0.35">
      <c r="B74" s="30" t="s">
        <v>62</v>
      </c>
      <c r="C74" s="42">
        <v>0</v>
      </c>
    </row>
    <row r="75" spans="2:3" customFormat="1" ht="18" customHeight="1" thickBot="1" x14ac:dyDescent="0.35">
      <c r="B75" s="29" t="s">
        <v>63</v>
      </c>
      <c r="C75" s="31">
        <f>SUM(C71:C74)</f>
        <v>411030.8</v>
      </c>
    </row>
    <row r="76" spans="2:3" customFormat="1" ht="18" customHeight="1" thickBot="1" x14ac:dyDescent="0.35">
      <c r="B76" s="32" t="s">
        <v>64</v>
      </c>
      <c r="C76" s="31">
        <f>C69+C75</f>
        <v>13642066.340000004</v>
      </c>
    </row>
    <row r="77" spans="2:3" customFormat="1" ht="18" customHeight="1" thickBot="1" x14ac:dyDescent="0.35">
      <c r="B77" s="19" t="s">
        <v>65</v>
      </c>
      <c r="C77" s="55"/>
    </row>
    <row r="78" spans="2:3" customFormat="1" ht="18" customHeight="1" x14ac:dyDescent="0.3">
      <c r="B78" s="5" t="s">
        <v>66</v>
      </c>
      <c r="C78" s="42">
        <v>0</v>
      </c>
    </row>
    <row r="79" spans="2:3" customFormat="1" ht="18" customHeight="1" thickBot="1" x14ac:dyDescent="0.35">
      <c r="B79" s="20" t="s">
        <v>67</v>
      </c>
      <c r="C79" s="42">
        <v>0</v>
      </c>
    </row>
    <row r="80" spans="2:3" customFormat="1" ht="18" customHeight="1" thickBot="1" x14ac:dyDescent="0.35">
      <c r="B80" s="17" t="s">
        <v>68</v>
      </c>
      <c r="C80" s="31">
        <f>SUM(C78:C79)</f>
        <v>0</v>
      </c>
    </row>
    <row r="81" spans="2:3" customFormat="1" ht="18" customHeight="1" thickBot="1" x14ac:dyDescent="0.35">
      <c r="B81" s="13" t="s">
        <v>69</v>
      </c>
      <c r="C81" s="60"/>
    </row>
    <row r="82" spans="2:3" customFormat="1" ht="18" customHeight="1" x14ac:dyDescent="0.3">
      <c r="B82" s="33" t="s">
        <v>70</v>
      </c>
      <c r="C82" s="42">
        <v>0</v>
      </c>
    </row>
    <row r="83" spans="2:3" customFormat="1" ht="18" customHeight="1" x14ac:dyDescent="0.3">
      <c r="B83" s="34" t="s">
        <v>71</v>
      </c>
      <c r="C83" s="42">
        <v>6756116.3999999966</v>
      </c>
    </row>
    <row r="84" spans="2:3" customFormat="1" ht="18" customHeight="1" x14ac:dyDescent="0.3">
      <c r="B84" s="34" t="s">
        <v>72</v>
      </c>
      <c r="C84" s="42">
        <v>3265133.9300000067</v>
      </c>
    </row>
    <row r="85" spans="2:3" customFormat="1" ht="18" customHeight="1" thickBot="1" x14ac:dyDescent="0.35">
      <c r="B85" s="35" t="s">
        <v>73</v>
      </c>
      <c r="C85" s="42">
        <v>0</v>
      </c>
    </row>
    <row r="86" spans="2:3" customFormat="1" ht="18" customHeight="1" thickBot="1" x14ac:dyDescent="0.35">
      <c r="B86" s="36" t="s">
        <v>74</v>
      </c>
      <c r="C86" s="37">
        <f>SUM(C82:C85)</f>
        <v>10021250.330000004</v>
      </c>
    </row>
    <row r="87" spans="2:3" customFormat="1" ht="18" customHeight="1" thickBot="1" x14ac:dyDescent="0.35">
      <c r="B87" s="13" t="s">
        <v>75</v>
      </c>
      <c r="C87" s="60"/>
    </row>
    <row r="88" spans="2:3" customFormat="1" ht="18" customHeight="1" x14ac:dyDescent="0.3">
      <c r="B88" s="33" t="s">
        <v>85</v>
      </c>
      <c r="C88" s="42">
        <v>0</v>
      </c>
    </row>
    <row r="89" spans="2:3" customFormat="1" ht="18" customHeight="1" x14ac:dyDescent="0.3">
      <c r="B89" s="34" t="s">
        <v>76</v>
      </c>
      <c r="C89" s="42">
        <v>0</v>
      </c>
    </row>
    <row r="90" spans="2:3" customFormat="1" ht="18" customHeight="1" thickBot="1" x14ac:dyDescent="0.35">
      <c r="B90" s="34" t="s">
        <v>77</v>
      </c>
      <c r="C90" s="42">
        <v>0</v>
      </c>
    </row>
    <row r="91" spans="2:3" customFormat="1" ht="18" customHeight="1" thickBot="1" x14ac:dyDescent="0.35">
      <c r="B91" s="36" t="s">
        <v>78</v>
      </c>
      <c r="C91" s="37">
        <f>SUM(C88:C90)</f>
        <v>0</v>
      </c>
    </row>
    <row r="92" spans="2:3" customFormat="1" ht="18" customHeight="1" x14ac:dyDescent="0.3">
      <c r="B92" s="38" t="s">
        <v>79</v>
      </c>
      <c r="C92" s="61"/>
    </row>
    <row r="93" spans="2:3" customFormat="1" ht="18" customHeight="1" thickBot="1" x14ac:dyDescent="0.35">
      <c r="B93" s="39"/>
      <c r="C93" s="62"/>
    </row>
    <row r="94" spans="2:3" customFormat="1" ht="19.350000000000001" customHeight="1" x14ac:dyDescent="0.3">
      <c r="B94" s="40"/>
      <c r="C94" s="63"/>
    </row>
    <row r="95" spans="2:3" customFormat="1" x14ac:dyDescent="0.3">
      <c r="B95" s="4" t="s">
        <v>80</v>
      </c>
      <c r="C95" s="64"/>
    </row>
    <row r="96" spans="2:3" customFormat="1" x14ac:dyDescent="0.3">
      <c r="B96" s="4" t="s">
        <v>81</v>
      </c>
      <c r="C96" s="64" t="s">
        <v>82</v>
      </c>
    </row>
    <row r="97" spans="2:3" customFormat="1" x14ac:dyDescent="0.3">
      <c r="B97" s="4"/>
      <c r="C97" s="64"/>
    </row>
    <row r="98" spans="2:3" customFormat="1" x14ac:dyDescent="0.3">
      <c r="B98" s="4" t="s">
        <v>83</v>
      </c>
      <c r="C98" s="64"/>
    </row>
    <row r="99" spans="2:3" customFormat="1" x14ac:dyDescent="0.3">
      <c r="B99" s="4" t="s">
        <v>84</v>
      </c>
      <c r="C99" s="64"/>
    </row>
    <row r="100" spans="2:3" customFormat="1" ht="16.2" thickBot="1" x14ac:dyDescent="0.35">
      <c r="B100" s="41"/>
      <c r="C100" s="65"/>
    </row>
  </sheetData>
  <mergeCells count="3">
    <mergeCell ref="B5:C5"/>
    <mergeCell ref="B7:C7"/>
    <mergeCell ref="B60:C60"/>
  </mergeCells>
  <pageMargins left="0.7" right="0.7" top="0.75" bottom="0.75" header="0.3" footer="0.3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Abner Wilker de Barros</cp:lastModifiedBy>
  <cp:lastPrinted>2024-01-27T12:10:17Z</cp:lastPrinted>
  <dcterms:created xsi:type="dcterms:W3CDTF">2015-06-05T18:19:34Z</dcterms:created>
  <dcterms:modified xsi:type="dcterms:W3CDTF">2024-04-08T14:22:50Z</dcterms:modified>
</cp:coreProperties>
</file>