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ontratos\Goianésa\"/>
    </mc:Choice>
  </mc:AlternateContent>
  <xr:revisionPtr revIDLastSave="0" documentId="8_{4EA3EBEF-3059-4928-9F51-D25A9760D61D}" xr6:coauthVersionLast="47" xr6:coauthVersionMax="47" xr10:uidLastSave="{00000000-0000-0000-0000-000000000000}"/>
  <bookViews>
    <workbookView xWindow="-108" yWindow="-108" windowWidth="23256" windowHeight="12576" tabRatio="602" firstSheet="1" activeTab="1" xr2:uid="{00000000-000D-0000-FFFF-FFFF00000000}"/>
  </bookViews>
  <sheets>
    <sheet name="CONTRATOS... " sheetId="1" state="hidden" r:id="rId1"/>
    <sheet name="CONTRATOS " sheetId="2" r:id="rId2"/>
    <sheet name="FORNECEDORES " sheetId="3" state="hidden" r:id="rId3"/>
    <sheet name="FORNECIMENTO" sheetId="5" state="hidden" r:id="rId4"/>
  </sheets>
  <definedNames>
    <definedName name="_xlnm._FilterDatabase" localSheetId="1" hidden="1">'CONTRATOS '!$A$3:$I$174</definedName>
    <definedName name="_xlnm._FilterDatabase" localSheetId="0" hidden="1">'CONTRATOS... '!$B$3:$J$171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2" l="1"/>
  <c r="F104" i="2" l="1"/>
  <c r="H2" i="2"/>
  <c r="I39" i="2" s="1"/>
  <c r="I68" i="2" l="1"/>
  <c r="I104" i="2"/>
  <c r="I72" i="2"/>
  <c r="I154" i="2"/>
  <c r="I100" i="2"/>
  <c r="I88" i="2"/>
  <c r="I77" i="2"/>
  <c r="I81" i="2"/>
  <c r="I46" i="2"/>
  <c r="I49" i="2"/>
  <c r="I148" i="2"/>
  <c r="I109" i="2"/>
  <c r="I51" i="2"/>
  <c r="I115" i="2"/>
  <c r="I54" i="2"/>
  <c r="I159" i="2"/>
  <c r="I147" i="2"/>
  <c r="I162" i="2"/>
  <c r="I27" i="2"/>
  <c r="I85" i="2"/>
  <c r="I128" i="2"/>
  <c r="I67" i="2"/>
  <c r="I146" i="2"/>
  <c r="I30" i="2"/>
  <c r="I63" i="2"/>
  <c r="I87" i="2"/>
  <c r="I145" i="2"/>
  <c r="I173" i="2"/>
  <c r="I65" i="2"/>
  <c r="I6" i="2"/>
  <c r="I71" i="2"/>
  <c r="I9" i="2"/>
  <c r="I95" i="2"/>
  <c r="I163" i="2"/>
  <c r="I35" i="2"/>
  <c r="I164" i="2"/>
  <c r="I18" i="2"/>
  <c r="I21" i="2"/>
  <c r="I83" i="2"/>
  <c r="I121" i="2"/>
  <c r="I19" i="2"/>
  <c r="I57" i="2"/>
  <c r="I125" i="2"/>
  <c r="I60" i="2"/>
  <c r="I167" i="2"/>
  <c r="I28" i="2"/>
  <c r="I86" i="2"/>
  <c r="I170" i="2"/>
  <c r="I38" i="2"/>
  <c r="I64" i="2"/>
  <c r="I97" i="2"/>
  <c r="I122" i="2"/>
  <c r="G101" i="1"/>
  <c r="I2" i="1" l="1"/>
  <c r="J106" i="1" s="1"/>
  <c r="J91" i="1" l="1"/>
  <c r="J60" i="1"/>
  <c r="J90" i="1"/>
  <c r="J43" i="1"/>
  <c r="J157" i="1"/>
  <c r="J18" i="1"/>
  <c r="J44" i="1"/>
  <c r="J156" i="1"/>
  <c r="J111" i="1"/>
  <c r="J27" i="1"/>
  <c r="J150" i="1"/>
  <c r="J112" i="1"/>
  <c r="J62" i="1"/>
  <c r="J87" i="1"/>
  <c r="J76" i="1"/>
  <c r="J6" i="1"/>
  <c r="J51" i="1"/>
  <c r="J82" i="1"/>
  <c r="J83" i="1"/>
  <c r="J163" i="1"/>
  <c r="J142" i="1"/>
  <c r="J65" i="1"/>
  <c r="J17" i="1"/>
  <c r="J33" i="1"/>
  <c r="J70" i="1"/>
  <c r="J84" i="1"/>
  <c r="J169" i="1"/>
  <c r="J53" i="1"/>
  <c r="J28" i="1"/>
  <c r="J30" i="1"/>
  <c r="J67" i="1"/>
  <c r="J20" i="1"/>
  <c r="J71" i="1"/>
  <c r="J118" i="1"/>
  <c r="J155" i="1"/>
  <c r="J171" i="1"/>
  <c r="J121" i="1"/>
  <c r="J160" i="1"/>
  <c r="J54" i="1"/>
  <c r="J124" i="1"/>
  <c r="J125" i="1"/>
  <c r="J97" i="1"/>
  <c r="J21" i="1"/>
  <c r="J86" i="1"/>
  <c r="J143" i="1"/>
  <c r="J49" i="1"/>
  <c r="J88" i="1"/>
  <c r="J9" i="1"/>
  <c r="J40" i="1"/>
  <c r="J66" i="1"/>
  <c r="J149" i="1"/>
  <c r="J81" i="1"/>
  <c r="J166" i="1"/>
  <c r="J151" i="1"/>
  <c r="J57" i="1"/>
  <c r="J14" i="1"/>
  <c r="J1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PLUG</author>
  </authors>
  <commentList>
    <comment ref="F21" authorId="0" shapeId="0" xr:uid="{B8F1293E-1B1D-45B8-B6EF-52EF05A04F9E}">
      <text>
        <r>
          <rPr>
            <b/>
            <sz val="9"/>
            <color indexed="81"/>
            <rFont val="Segoe UI"/>
            <family val="2"/>
          </rPr>
          <t>36 meses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29" authorId="0" shapeId="0" xr:uid="{6AFDBAD6-73BD-4F93-887A-3FD5B3C129EB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3,00 KG</t>
        </r>
      </text>
    </comment>
    <comment ref="G50" authorId="0" shapeId="0" xr:uid="{95946BC4-F3C1-48E1-B47F-8934D18DBAD3}">
      <text>
        <r>
          <rPr>
            <b/>
            <sz val="9"/>
            <color indexed="81"/>
            <rFont val="Segoe UI"/>
            <family val="2"/>
          </rPr>
          <t>BIMESTRE</t>
        </r>
      </text>
    </comment>
    <comment ref="G51" authorId="0" shapeId="0" xr:uid="{5D70B7CE-ADCA-4205-925A-EE54E3265D9B}">
      <text>
        <r>
          <rPr>
            <b/>
            <sz val="9"/>
            <color indexed="81"/>
            <rFont val="Segoe UI"/>
            <family val="2"/>
          </rPr>
          <t>MENSAL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66" authorId="0" shapeId="0" xr:uid="{83CB23F4-28BF-47E7-952A-1B5E9C714608}">
      <text>
        <r>
          <rPr>
            <b/>
            <sz val="9"/>
            <color indexed="81"/>
            <rFont val="Segoe UI"/>
            <family val="2"/>
          </rPr>
          <t>DE ACORDO COM A EXECUÇÃO DO SERVIÇO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67" authorId="0" shapeId="0" xr:uid="{A043DC1A-C334-4898-94B8-1C309A870819}">
      <text>
        <r>
          <rPr>
            <b/>
            <sz val="9"/>
            <color indexed="81"/>
            <rFont val="Segoe UI"/>
            <family val="2"/>
          </rPr>
          <t>10 MANUTENÇÕES</t>
        </r>
      </text>
    </comment>
    <comment ref="G76" authorId="0" shapeId="0" xr:uid="{79B13EED-7969-4EBC-BD06-72E09D7CA8EA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MINIMO 95.000,00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PLUG</author>
  </authors>
  <commentList>
    <comment ref="E19" authorId="0" shapeId="0" xr:uid="{2DCF9B2D-75B3-4E68-9FD3-9DBFC5AB97B6}">
      <text>
        <r>
          <rPr>
            <b/>
            <sz val="9"/>
            <color indexed="81"/>
            <rFont val="Segoe UI"/>
            <family val="2"/>
          </rPr>
          <t>36 meses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9" authorId="0" shapeId="0" xr:uid="{81D6D313-7911-4543-94A1-AFA3F4141A2B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3,00 KG</t>
        </r>
      </text>
    </comment>
    <comment ref="F50" authorId="0" shapeId="0" xr:uid="{BDCDA146-4A23-429D-9FF5-C5F45CB00C61}">
      <text>
        <r>
          <rPr>
            <b/>
            <sz val="9"/>
            <color indexed="81"/>
            <rFont val="Segoe UI"/>
            <family val="2"/>
          </rPr>
          <t>BIMESTRE</t>
        </r>
      </text>
    </comment>
    <comment ref="F51" authorId="0" shapeId="0" xr:uid="{A76B8D55-F611-4C67-B213-B6ED4D35F5B0}">
      <text>
        <r>
          <rPr>
            <b/>
            <sz val="9"/>
            <color indexed="81"/>
            <rFont val="Segoe UI"/>
            <family val="2"/>
          </rPr>
          <t>MENSAL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4" authorId="0" shapeId="0" xr:uid="{0C6DDE3B-8BB2-4611-8E50-6FAAB2C8C340}">
      <text>
        <r>
          <rPr>
            <b/>
            <sz val="9"/>
            <color indexed="81"/>
            <rFont val="Segoe UI"/>
            <family val="2"/>
          </rPr>
          <t>DE ACORDO COM A EXECUÇÃO DO SERVIÇO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5" authorId="0" shapeId="0" xr:uid="{7D6AFD41-CDD1-4534-A69C-4EE569C53C3F}">
      <text>
        <r>
          <rPr>
            <b/>
            <sz val="9"/>
            <color indexed="81"/>
            <rFont val="Segoe UI"/>
            <family val="2"/>
          </rPr>
          <t>10 MANUTENÇÕES</t>
        </r>
      </text>
    </comment>
    <comment ref="F77" authorId="0" shapeId="0" xr:uid="{8DEEADB6-C391-4CC6-A99E-621A2F22E427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MINIMO 95.000,00</t>
        </r>
      </text>
    </comment>
  </commentList>
</comments>
</file>

<file path=xl/sharedStrings.xml><?xml version="1.0" encoding="utf-8"?>
<sst xmlns="http://schemas.openxmlformats.org/spreadsheetml/2006/main" count="1939" uniqueCount="557">
  <si>
    <t>CONTRATO CEM</t>
  </si>
  <si>
    <t>EMPRESA</t>
  </si>
  <si>
    <t>CNPJ</t>
  </si>
  <si>
    <t>OBJETO</t>
  </si>
  <si>
    <t xml:space="preserve">VIGÊNCIA </t>
  </si>
  <si>
    <t>VALOR</t>
  </si>
  <si>
    <t xml:space="preserve">DATA DE ASSINATURA </t>
  </si>
  <si>
    <t>32.860.222/0001-70</t>
  </si>
  <si>
    <t>11/01/2021 A 31/05/2021</t>
  </si>
  <si>
    <t>01/06/2021 A 31/05/2022</t>
  </si>
  <si>
    <t>01/06/2022 A 31/05/2023</t>
  </si>
  <si>
    <t>BONE MEDICINA ESPECIALIZADA LTDA</t>
  </si>
  <si>
    <t>22.563.995/0001-31</t>
  </si>
  <si>
    <t>BR GAAP COORPORATION TECNOLOGIA DA INFORMAÇÃO EIRELI</t>
  </si>
  <si>
    <t>16.106.178/0001-51</t>
  </si>
  <si>
    <t>CENTRO DE DIAGNOSTICO A DISTANCIA LTDA</t>
  </si>
  <si>
    <t>41.681.785/0001-92</t>
  </si>
  <si>
    <t>01/11/2021 A 31/10/2022</t>
  </si>
  <si>
    <t>CENTROESTE AMBIENTAL LIMPEZA URBANA LTDA ME</t>
  </si>
  <si>
    <t>08.165.985/0001-17</t>
  </si>
  <si>
    <t>16/12/2021 A 15/12/2022</t>
  </si>
  <si>
    <t>VARIÁVEL</t>
  </si>
  <si>
    <t>COPYSYSTEMS - COPIADORAS SISTEMAS E SERVIÇOS LTDA</t>
  </si>
  <si>
    <t>01.765.213/0001-77</t>
  </si>
  <si>
    <t>LOCAÇÃO DE EQUIPAMENTOS PARA IMPRESSÃO, CÓPIA E DIGITALIZAÇÃO DE DOCUMENTOS NA POLICLÍNICA REGIONAL – UNIDADE DE GOIANÉSIA/GO.</t>
  </si>
  <si>
    <t>CURAT SERVIÇOS MÉDICOS ESPECIALIZADOS LTDA</t>
  </si>
  <si>
    <t>16.555.538/0001-00</t>
  </si>
  <si>
    <t>PRESTAÇÃO DE SERVIÇOS MÉDICOS PARA A POLICLÍNICA REGIONAL - UNIDADE GOIANÉSIA/GO</t>
  </si>
  <si>
    <t>DCA AUDITORES INDEPENDENTES S/S</t>
  </si>
  <si>
    <t>26.678.045/0002-94</t>
  </si>
  <si>
    <t>PRESTAÇÃO DE SERVIÇOS DE AUDITORIA DAS DEMONSTRAÇÕES CONTÁBEIS DA POLICLINICA REGIONAL-UNIDADE GOIANÉSIA/GO</t>
  </si>
  <si>
    <t>DISCOVERY PARTICIPAÇÕES EIRELI EPP</t>
  </si>
  <si>
    <t>33.636.491/0001-10</t>
  </si>
  <si>
    <t>PRESTAÇÃO DE SERVIÇOS DE CAPACITAÇÃO DE LIDERANÇAS, TRABALHO EM EQUIPE E ATENDIMENTO HUMANIZADO PARA A POLICLÍNICA REGIONAL - UNIDADE GOIANÉSIA/GO</t>
  </si>
  <si>
    <t>DIVINA MARIA DE SOUZA D3 SOLUÇÕES EIRELI</t>
  </si>
  <si>
    <t>17.933.055/0001-57</t>
  </si>
  <si>
    <t>PRESTAÇÃO DE SERVIÇOS DE COMUNICAÇÃO ESTRATÉGICA EM MÍDIA PARA ATENDER AOS INTERESSES DA POLICLÍNICA REGIONAL - UNIDADE GOIANÉSIA/GO</t>
  </si>
  <si>
    <t>DOCX PARTICIPAÇÕES SERVIÇOS E VENDAS LTDA</t>
  </si>
  <si>
    <t>16.908.361/0001-70</t>
  </si>
  <si>
    <t>PRESTAÇÃO DE SERVIÇOS EM TECNOLÓGIA DA INFORMAÇÃO (TI) PARA A POLICLÍNICA REGIONAL - UNIDADE GOIANÉSIA/GO</t>
  </si>
  <si>
    <t>HUMA – COTAÇÕES E COMPRAS ELETRÔNICAS LTDA</t>
  </si>
  <si>
    <t>33.613.074/0001-52</t>
  </si>
  <si>
    <t>PRESTAÇÃO DE SERVIÇOS DE LICENCIAMENTO, INSTALAÇÃO E MANUTENÇÃO DA PLATAFORMA “COMPRAS ELETRÔNICAS” PARA A POLICLÍNICA REGIONAL - UNIDADE GOIANÉSIA/GO</t>
  </si>
  <si>
    <t>02.383.297/0001-47</t>
  </si>
  <si>
    <t>PRESTAÇÃO DE SERVIÇO DE DIAGNOSTICO LABORATORIAIS DE ANALISES CLINICAS PARA A POLICLINICA REGIONAL - UNIDADE GOIANÉSIA/GO</t>
  </si>
  <si>
    <t>INNITIATIVE APOIO ADMINISTRATIVO EIRELI</t>
  </si>
  <si>
    <t>22.339.176/0001-05</t>
  </si>
  <si>
    <t>PRESTAÇÃO DE SERVIÇOS DE COORDENAÇÃO DO PROJETO TÉCNICO E OPERACIONAL PARA A POLICLÍNICA REGIONAL – UNIDADE DE GOIANÉSIA/GO.</t>
  </si>
  <si>
    <t>09.459.768/0001-00</t>
  </si>
  <si>
    <t>PRESTAÇÃO DE SERVIÇOS DE COMUNICAÇÃO MULTIMÍDIA (SCM) QUE CORRESPONDE A OFERTA DE ACESSO À INTERNET PELA FRENTE AO CLIENTE</t>
  </si>
  <si>
    <t>MUNDO DIGITAL PRESTAÇÃO DE SERVIÇOS EM CERTIFICAÇÃO DIGITAL, CONSULTORIA E DESENVOLVIMENTO DE SISTEMAS LTDA</t>
  </si>
  <si>
    <t>32.650.036/0001-07</t>
  </si>
  <si>
    <t>NOXTEC SERVICOS LTDA</t>
  </si>
  <si>
    <t>21.388.231/0001-94</t>
  </si>
  <si>
    <t xml:space="preserve">PRESTAÇÃO DE SERVIÇOS de LICENÇA DE USO DE UMA SOLUÇÃO DE GESTÃO HOSPITALAR, MV SOUL, IMPLANTAÇÃO, SUPORTE TÉCNICO,  MANUTENÇÃO E SERVIÇOS DE HOSPEDAGEM EM NUVEM </t>
  </si>
  <si>
    <t>04/07/2021 A 03/07/2022</t>
  </si>
  <si>
    <t>04/07/2022 A 03/07/2023</t>
  </si>
  <si>
    <t>ORBIS GESTÃO DE TECNOLOGIA E SAÚDE EIRELI</t>
  </si>
  <si>
    <t>23.129.279/0001-03</t>
  </si>
  <si>
    <t>PRESTAÇÃO DE SERVIÇOS DE ENGENHARIA CLÍNICA PARA O PARQUE TECNOLÓGICO DE EQUIPAMENTOS MÉDICOS HOSPITALARES</t>
  </si>
  <si>
    <t xml:space="preserve">P&amp;M VIGILANCIA E SEGURANÇA EIRELI </t>
  </si>
  <si>
    <t>32.292.992/0001-64</t>
  </si>
  <si>
    <t>PRESTAÇÃO DE SERVIÇO DE VIGILANCIA ARMADA</t>
  </si>
  <si>
    <t>PAULA BÁRBARA DE WASCONCELOS</t>
  </si>
  <si>
    <t>31.147.560/0001-05</t>
  </si>
  <si>
    <t>PRESTAÇÃO DE SERVIÇOS DE COORDENAÇÃO OPERACIONAL</t>
  </si>
  <si>
    <t>PÉGASUS SOLUÇÕES ESTRATEGICAS LTDA</t>
  </si>
  <si>
    <t>31.511.817/0001-58</t>
  </si>
  <si>
    <t>PRESTAÇÃO DE SERVIÇOS DE TRANSPORTE (EM MICROÔNIBUS) DE PACIENTES (COM MOTORISTA)</t>
  </si>
  <si>
    <t>PLANISA PLANEJAMENTO E ORGANIZAÇÃO DE INSTITUIÇÕES DE SAÚDE LTDA</t>
  </si>
  <si>
    <t>58.921.792/0001-17</t>
  </si>
  <si>
    <t>PRESTAÇÃO DE SERVIÇOS DE DESENVOLVIMENTO DE PROJETO DE GESTÃO ESTRATÉGICA DE CUSTOS E MELHORIA CONTÍNUA DOS RESULTADOS PARA A POLICLÍNICA REGIONAL - UNIDADE GOIANÉSIA/GO</t>
  </si>
  <si>
    <t>26/02/2022 A 26/02/2023</t>
  </si>
  <si>
    <t>PLANNING AUDITORES E CONTADORES LTDA</t>
  </si>
  <si>
    <t>24.296.850/0001-47</t>
  </si>
  <si>
    <t>PRESTAÇÃO DE SERVIÇOS DE CONTABILIDADE
E FISCAL PARA A POLICLÍNICA REGIONAL - UNIDADE GOIANÉSIA/GO</t>
  </si>
  <si>
    <t>PLUG LOCAÇÃO INFORMÁTICA AUDIOVISUAL LTDA</t>
  </si>
  <si>
    <t>07.254.166/0001-83</t>
  </si>
  <si>
    <t xml:space="preserve">LOCAÇÃO DE EQUIPAMENTOS PARA IMPRESSÃO, CÓPIA E DIGITALIZAÇÃO DE DOCUMENTOS </t>
  </si>
  <si>
    <t>01/06/2021 A 31/12/2021</t>
  </si>
  <si>
    <t>01/01/2022 A 31/12/2022</t>
  </si>
  <si>
    <t xml:space="preserve">PRESTAÇÃO DE SERVIÇOS DE LOCAÇÃO DE VEÍCULO AUTOMOTOR </t>
  </si>
  <si>
    <t>05/03/2021 A 04/03/2022</t>
  </si>
  <si>
    <t>SEMPREVIDA MEDICINA INTENSIVA LTDA</t>
  </si>
  <si>
    <t>10.015.441/0001-10</t>
  </si>
  <si>
    <t>PRESTACAO DE SERVIÇOS MEDICOS ESPECIALIZADOS EM NEFROLOGIA E FORNECIMENTO DE EQUIPAMENTOS DE OSMOSE</t>
  </si>
  <si>
    <t>14/02/2022 A 14/02/2023</t>
  </si>
  <si>
    <t xml:space="preserve">SÉRGIO MAGALHÃES DIAS SOCIEDADE INDIVIDUAL DE ADVOCACIA </t>
  </si>
  <si>
    <t>35.126.863/0001-94</t>
  </si>
  <si>
    <t>PRESTAÇÃO DE SERVIÇOS ADVOCATÍCIOS PARA A POLICLÍNICA REGIONAL - UNIDADE GOIANÉSIA/GO</t>
  </si>
  <si>
    <t>TIME SOLUÇÕES E ADMINISTRAÇÃO LTDA</t>
  </si>
  <si>
    <t>39.289.258/0001-95</t>
  </si>
  <si>
    <t>PRESTAÇÃO DE SERVIÇOS DE COORDENAÇÃO DE RECURSOS HUMANOS E ASSESSORIA PARA ROTINAS DO DEPARTAMENTO PESSOAL E SUBSETORES DO RH PARA A POLICLÍNICA REGIONAL - UNIDADE GOIANÉSIA/GO</t>
  </si>
  <si>
    <t xml:space="preserve">VIDA GOIAS UTI MOVEL </t>
  </si>
  <si>
    <t>SERVIÇO DE ATENDIMENTO MOVEL (AMBULANCIA)</t>
  </si>
  <si>
    <t>VOZ DIGITAL SOLUÇÕES EM TECNOLOGIA E CONSULTORIA LTDA</t>
  </si>
  <si>
    <t>07.178.954/0001-38</t>
  </si>
  <si>
    <t>PRESTAÇÃO DE SERVIÇO DE IMPLANTAÇÃO , MANUTENÇÃO E SUPORTE DO SISTEMA DE GESTÃO DE DOCUMENTOS E FLUXO PROCESSUAL PARA POLICLINICA REGIONAL-UNIDADE GOIANÉSIA/GO</t>
  </si>
  <si>
    <t>WELLITON FELIPE DA SILVA ALVES</t>
  </si>
  <si>
    <t>Diretor Financeiro</t>
  </si>
  <si>
    <t>AUTO POSTO MATO GROSSO</t>
  </si>
  <si>
    <t>39.331.238/0001-35</t>
  </si>
  <si>
    <t>26/07/2022 A 25/07/2023</t>
  </si>
  <si>
    <t>CONAGUA  SOLUÇÕES EIRELI - ME</t>
  </si>
  <si>
    <t>20.257.981/0001-64</t>
  </si>
  <si>
    <t>PRESTAÇÃO DE SERVIÇO DE COLETA E ANALISE DE AGUA MENSAL PARA POLICLINICA REGIONAL-UNIDADE GOIANÉSIA/GO</t>
  </si>
  <si>
    <t xml:space="preserve">EXPLORENET TECNOLOGIA E COMUNICAÇÃO LTDA </t>
  </si>
  <si>
    <t>41.606.341/0001-92</t>
  </si>
  <si>
    <t>IBN LABORATORIO LTDA</t>
  </si>
  <si>
    <t>LG RESTAURANTE E COMERCIO DE ALIMENTOS EIRELI</t>
  </si>
  <si>
    <t>32.158.683/0003-68</t>
  </si>
  <si>
    <t>CAIXA CARTÕES PRÉ-PAGOS S.A</t>
  </si>
  <si>
    <t>PRESTAÇÃO DE SERVIÇO AO CLIENTE RH, NO SEGMENTO DE REFEIÇÃO E/OU ALIMENTAÇÃO, PARA O FORNECIMENTO DE CARTÃO CAIXA REFEIÇÃO  E/OU  CAIXA ALIMENTAÇÃO.</t>
  </si>
  <si>
    <t>27/07/2022 A 27/07/2025</t>
  </si>
  <si>
    <t>PRESTAÇÃO DE SERVIÇOS DE FORNECIMENTO DE COMBUSTÍVEIS PARA A POLICLINICA REGIONAL DE GOIANÉSIA/GO.</t>
  </si>
  <si>
    <t>31/05/2022 A 31/05/2023</t>
  </si>
  <si>
    <t>AMORIM E BANDEIRA CONSTRUÇÃO E SERVIÇO LTDA</t>
  </si>
  <si>
    <t>PRESTAÇÃO DE SERVIÇOS TECNICOS DE RADIOLOGIA E DIAGNOSTICO POR IMAGEM PARA OS PACIENTES DA UNIDADE GOIANÉSIA/GO.</t>
  </si>
  <si>
    <t>01/11/2021 A 31/10/2023</t>
  </si>
  <si>
    <t>CONTRATO DE PRESTAÇÃO DE SERVIÇOS DE COLETA, TRANSPORTE, TRANSBORDO, TRATAMENTO E DISPOSIÇÃO FINAL DOS RESÍDUOS DE SERVIÇOS DE SAÚDE.</t>
  </si>
  <si>
    <t>01/06/2022  A 31/05/2023</t>
  </si>
  <si>
    <t>01/06/2021  A 31/05/2023</t>
  </si>
  <si>
    <t>01/10/2022 A 30/09/2023</t>
  </si>
  <si>
    <t>CM PINTO TECNOLOGIA E RELOGIO DE PONTO</t>
  </si>
  <si>
    <t>23.512.568/0001-97</t>
  </si>
  <si>
    <t>PRESTAÇÃO DE SERVIÇO DE LOCAÇÃO DO PROGRAMA SECULLUM PONTO OFFLINE PARA A POLICLÍNICA REGIONAL - UNIDADE GOIANÉSIA/GO</t>
  </si>
  <si>
    <t>10/03/2021 A 10/03/2022</t>
  </si>
  <si>
    <t>10/03/2022 A 10/03/2023</t>
  </si>
  <si>
    <t>LC SISTEMAS EIRELI EPP</t>
  </si>
  <si>
    <t>04.215.934/0001-00</t>
  </si>
  <si>
    <t>26/02/2023 A
25/02/2024</t>
  </si>
  <si>
    <t>CONTRATO DE PRESTAÇÃO DE SERVIÇOS DE COPEIRAGEM E MONTAGEM/FORNECIMENTO DE KIT LANCHES PARA ATENDIMENTO AOS PACIENTES EM DIÁLISE DA POLICLÍNICA ESTADUAL DA REGIÃO SÃO PATRÍCIO - GOIANÉSIA, QUE ENTRE SI CELEBRAM O INSTITUTO CEM E LG RESTAURANTE E COMERCIO DE ALIMENTOS EIRELI ME.</t>
  </si>
  <si>
    <t>LG RESTAURANTE E COMERCIO DE ALIMENTOS EIRELI - KIT LANCHE</t>
  </si>
  <si>
    <t>05/03/2023 À 04/03/2024</t>
  </si>
  <si>
    <t>15/02/2023 À 14/02/2024</t>
  </si>
  <si>
    <t>18.771.811/0001-51</t>
  </si>
  <si>
    <t>MELINA MARIA SALES COSTA</t>
  </si>
  <si>
    <t>43.426.462/0001-88</t>
  </si>
  <si>
    <t>CONTRATO DE PRESTAÇÃO DE SERVIÇOS DE COORDENAÇÃO DA EQUIPE MULTIPROFISSIONAL EM ASSISTÊNCIA ESPECIALIZADA E PRÁTICAS INTEGRATIVAS (PIC).</t>
  </si>
  <si>
    <t>01/11/2021 À 31/10/2022</t>
  </si>
  <si>
    <t>01/11/20212 À 31/10/2023</t>
  </si>
  <si>
    <t>MAINSTREAM TECNOLOGIA E SERVIÇOS LTDA</t>
  </si>
  <si>
    <t>35.884.876/0001-22</t>
  </si>
  <si>
    <t>CONTRATO DE LOCAÇÃO, GESTÃO E MONITORAMENTO DE EQUIPAMENTOS DE TECNOLOGIA SENDO, SERVIDOR, TOTEM, SWITCH DE REDE E DEMAIS EQUIPAMENTOS COMPLEMENTARES</t>
  </si>
  <si>
    <t>01/03/2023 À 29/02/2024</t>
  </si>
  <si>
    <t>SERV IMAGEM MINAS SERVIÇOS, INDUSTRIA E COMÉRCIO LTDA</t>
  </si>
  <si>
    <t>08.469.783.0001/69</t>
  </si>
  <si>
    <t>18/05/2023 À 17/05/2024</t>
  </si>
  <si>
    <t>SEM Nº</t>
  </si>
  <si>
    <t>CANON MEDICAL SYSTEMS DO BRASIL LTDA</t>
  </si>
  <si>
    <t>46.563.938/0001-10</t>
  </si>
  <si>
    <t>CONTRATO DE PRESTAÇÃO DE SERVIÇO DE MANUTENÇAO PREVENTIVA E CORRETIVA PARA OS EQUIPAMENTOS DA MARCA CANON</t>
  </si>
  <si>
    <t>21/03/2022 À 20/03/2023</t>
  </si>
  <si>
    <t>01/06/2022A 31/05/2023</t>
  </si>
  <si>
    <t xml:space="preserve">01/04/2023 Á 31/03/2024 </t>
  </si>
  <si>
    <t>PRIMEIRO TERMO ADITIVO
CONTRATO DE PRESTAÇÃO DE SERVIÇO DE MANUTENÇAO PREVENTIVA E CORRETIVA PARA OS EQUIPAMENTOS DA MARCA CANON</t>
  </si>
  <si>
    <t>PRIMEIRO TERMO ADITIVO
CONTRATO DE PRESTAÇÃO DE SERVIÇOS DE COORDENAÇÃO DA EQUIPE MULTIPROFISSIONAL EM ASSISTÊNCIA ESPECIALIZADA E PRÁTICAS INTEGRATIVAS (PIC).</t>
  </si>
  <si>
    <t>SEGUNDO TERMO ADITIVO
CONTRATO DE PRESTAÇÃO DE SERVIÇOS DE COORDENAÇÃO DA EQUIPE MULTIPROFISSIONAL EM ASSISTÊNCIA ESPECIALIZADA E PRÁTICAS INTEGRATIVAS (PIC).</t>
  </si>
  <si>
    <t xml:space="preserve">SEGUNDO TERMO ADITIVO -  CONTRATAÇÃO DE SERVIÇOS
PRESTAÇÃO DE SERVIÇOS de LICENÇA DE USO DE UMA SOLUÇÃO DE GESTÃO HOSPITALAR, MV SOUL, IMPLANTAÇÃO, SUPORTE TÉCNICO,  MANUTENÇÃO E SERVIÇOS DE HOSPEDAGEM EM NUVEM </t>
  </si>
  <si>
    <t xml:space="preserve">TERCEIRO TERMO ADITIVO -  REAJUSTE DE VALOR
PRESTAÇÃO DE SERVIÇOS de LICENÇA DE USO DE UMA SOLUÇÃO DE GESTÃO HOSPITALAR, MV SOUL, IMPLANTAÇÃO, SUPORTE TÉCNICO,  MANUTENÇÃO E SERVIÇOS DE HOSPEDAGEM EM NUVEM </t>
  </si>
  <si>
    <t xml:space="preserve">PRIMEIRO TERMO ADITIVO-
LOCAÇÃO DE EQUIPAMENTOS PARA IMPRESSÃO, CÓPIA E DIGITALIZAÇÃO DE DOCUMENTOS </t>
  </si>
  <si>
    <t xml:space="preserve">SEGUNDO TERMO ADITIVO-
LOCAÇÃO DE EQUIPAMENTOS PARA IMPRESSÃO, CÓPIA E DIGITALIZAÇÃO DE DOCUMENTOS </t>
  </si>
  <si>
    <t xml:space="preserve">TERCEIRO TERMO ADITIVO-
LOCAÇÃO DE EQUIPAMENTOS PARA IMPRESSÃO, CÓPIA E DIGITALIZAÇÃO DE DOCUMENTOS </t>
  </si>
  <si>
    <t xml:space="preserve">QUARTO TERMO ADITIVO-
LOCAÇÃO DE EQUIPAMENTOS PARA IMPRESSÃO, CÓPIA E DIGITALIZAÇÃO DE DOCUMENTOS </t>
  </si>
  <si>
    <t xml:space="preserve">QUINTO TERMO ADITIVO-
LOCAÇÃO DE EQUIPAMENTOS PARA IMPRESSÃO, CÓPIA E DIGITALIZAÇÃO DE DOCUMENTOS </t>
  </si>
  <si>
    <t xml:space="preserve">SEXTO TERMO ADITIVO-
LOCAÇÃO DE EQUIPAMENTOS PARA IMPRESSÃO, CÓPIA E DIGITALIZAÇÃO DE DOCUMENTOS </t>
  </si>
  <si>
    <t xml:space="preserve">SETIMO TERMO ADITIVO-
LOCAÇÃO DE EQUIPAMENTOS PARA IMPRESSÃO, CÓPIA E DIGITALIZAÇÃO DE DOCUMENTOS </t>
  </si>
  <si>
    <t xml:space="preserve">OITAVO TERMO ADITIVO-
LOCAÇÃO DE EQUIPAMENTOS PARA IMPRESSÃO, CÓPIA E DIGITALIZAÇÃO DE DOCUMENTOS </t>
  </si>
  <si>
    <t xml:space="preserve">NONO TERMO ADITIVO-
LOCAÇÃO DE EQUIPAMENTOS PARA IMPRESSÃO, CÓPIA E DIGITALIZAÇÃO DE DOCUMENTOS </t>
  </si>
  <si>
    <t xml:space="preserve">DÉCIMO TERMO ADITIVO-
LOCAÇÃO DE EQUIPAMENTOS PARA IMPRESSÃO, CÓPIA E DIGITALIZAÇÃO DE DOCUMENTOS </t>
  </si>
  <si>
    <t xml:space="preserve">DÉCIMO PRIMEIRO TERMO ADITIVO-
LOCAÇÃO DE EQUIPAMENTOS PARA IMPRESSÃO, CÓPIA E DIGITALIZAÇÃO DE DOCUMENTOS </t>
  </si>
  <si>
    <t xml:space="preserve">DÉCIMO SEGUNDO TERMO ADITIVO-
LOCAÇÃO DE EQUIPAMENTOS PARA IMPRESSÃO, CÓPIA E DIGITALIZAÇÃO DE DOCUMENTOS </t>
  </si>
  <si>
    <t xml:space="preserve">DÉCIMO TERCEIRO TERMO ADITIVO - 
LOCAÇÃO DE EQUIPAMENTOS PARA IMPRESSÃO, CÓPIA E DIGITALIZAÇÃO DE DOCUMENTOS </t>
  </si>
  <si>
    <t>DÉCIMO QUARTO ADITIVO AO CONTRATO DE LOCAÇÃO DE BENS MÓVEIS (INFORMÁTICA) PARA A POLICLÍNICA REGIONAL – UNIDADE DE GOIANÉSIA/GO, QUE ENTRE SI CELEBRAM O INSTITUTO CEM E PLUG LOCAÇÃO INFORMÁTICA AUDIOVISUAL LTDA</t>
  </si>
  <si>
    <t xml:space="preserve">SEGUNDO TERMO ADITIVO - DATA VIGENTE
PRESTAÇÃO DE SERVIÇOS DE LOCAÇÃO DE VEÍCULO AUTOMOTOR </t>
  </si>
  <si>
    <t>CONTRATO DE PRESTAÇÃO DE SERVIÇO DE MANUTENÇÃO PREVENTIVA E CORRETIVA DE EQUIPAMENTO DE MAMOGRAFIA MODELO DIGIMAMO D PARA A POLICLÍNICA REGIONAL – UNIDADE GOIANÉSIA</t>
  </si>
  <si>
    <t>CONTRATO DE PRESTAÇÃO DE SERVIÇO DE MANUTENÇÃO PREVENTIVA E CORRETIVA DE EQUIPAMENTO DE RAIO X FIXO DIGITAL MODELO APOLO D PARA A POLICLÍNICA REGIONAL – UNIDADE GOIANÉSIA</t>
  </si>
  <si>
    <t>PRIMEIRO TERMO ADITIVO- ADICIONAL
PRESTACAO DE SERVIÇOS MEDICOS ESPECIALIZADOS EM NEFROLOGIA E FORNECIMENTO DE EQUIPAMENTOS DE OSMOSE</t>
  </si>
  <si>
    <t>SEGUNDO TERMO ADITIVO- ADICIONAL
PRESTACAO DE SERVIÇOS MEDICOS ESPECIALIZADOS EM NEFROLOGIA E FORNECIMENTO DE EQUIPAMENTOS DE OSMOSE</t>
  </si>
  <si>
    <t>SEGUNDO TERMO ADITIVO - DATA VIGENTE
SERVIÇO DE ATENDIMENTO MOVEL (AMBULANCIA)</t>
  </si>
  <si>
    <t>ENGELTECH EQUIPAMENTOS MÉDICO HOSPITALAR LTDA</t>
  </si>
  <si>
    <t>07.612.398/0001-66</t>
  </si>
  <si>
    <t>CONTRATO DE FORNECIMENTO DE CONJUNTO PARA DIÁLISE PERITONEAL AUTOMATIZADA – DPA COM COMODATO DE MÁQUINA CICLADORA E TREINAMENTO PARA A POLICLÍNICA REGIONAL - UNIDADE DE GOIANÉSIA/GO.</t>
  </si>
  <si>
    <t>RS PRODUTOS E SERVIÇOS LTDA</t>
  </si>
  <si>
    <t>06.273.582/0001-66</t>
  </si>
  <si>
    <t>05/03/2022 A 04/03/2023</t>
  </si>
  <si>
    <t xml:space="preserve">QUINTO TERMO ADITIVO - DATA VIGENTE
PRESTAÇÃO DE SERVIÇOS DE LOCAÇÃO DE VEÍCULO AUTOMOTOR </t>
  </si>
  <si>
    <t>PHILIPS MEDICAL SYSTEMS LTDA</t>
  </si>
  <si>
    <t>58.295.213/0023-83</t>
  </si>
  <si>
    <t>PRESTAÇÃO DE SERVIÇO DE MANUTENÇÃO DOS EQUIPAMENTOS DE ULTRASSOM</t>
  </si>
  <si>
    <t xml:space="preserve">CONTRATO DE LOCAÇÃO DE IMPRESSORAS E MULTIFUNCIONAIS PARA A POLICLÍNICA REGIONAL - UNIDADE DE GOIANÉSIA/GO, </t>
  </si>
  <si>
    <t>01/06/2022 a 31/05/2023</t>
  </si>
  <si>
    <t>01/06/2023 A 
31/05/2024</t>
  </si>
  <si>
    <t xml:space="preserve">01/06/2023 A 31/05/2024 </t>
  </si>
  <si>
    <t>01/06/2023 A 31/05/2024</t>
  </si>
  <si>
    <t>01/06/2023 a 31/05/2024</t>
  </si>
  <si>
    <t>MHEDICA SERVICE COMÉRCIO E MANUTENÇÃO LTDA</t>
  </si>
  <si>
    <t>08.245.855/0001-94</t>
  </si>
  <si>
    <t>CONTRATO DE PRESTAÇÃO DE SERVIÇOS DE MANUTENÇÃO PREVENTIVA E/OU CORRETIVA DE EQUIPAMENTOS.</t>
  </si>
  <si>
    <t>01/06/2023 À 31/05/2024</t>
  </si>
  <si>
    <t>CONTRATO DE LOCAÇÃO DE SISTEMA DE VIDEO ENDOSCOPIA – GASTROCOPIA E COLONOSCOPIA PARA A POLICLÍNICA REGIONAL - UNIDADE DE GOIANÉSIA/GO</t>
  </si>
  <si>
    <t>01/07/2023 À 30/06/2024</t>
  </si>
  <si>
    <t>01/02/2023 À 31/01/2024</t>
  </si>
  <si>
    <t>01/02/2023 À 31/07/2023</t>
  </si>
  <si>
    <t>30/04/2021 À 31/05/2023</t>
  </si>
  <si>
    <t>26/07/2023 Á 25/07/2024</t>
  </si>
  <si>
    <t>POLYGON COMÉRCIO E SERVIÇOS DE INFORMÁTICA LTDA</t>
  </si>
  <si>
    <t>01.504.686/0001-10</t>
  </si>
  <si>
    <t>CONTRATO DE PRESTAÇÃO DE SERVIÇOS DE IMPLEMENTAÇÃO DO PROJETO DE REPLICAÇÃO DE IMAGENS PARA O REPOSITÓRIO DA SES/GO, UTILIZANDO O SISTEMA DE SOLUÇÃO E INTEGRAÇÃO PACS, ENGLOBANDO O LICENCIAMENTO DE USO, IMPLANTAÇÃO E MANUTENÇÃO PARA A POLICLÍNICA REGIONAL - UNIDADE DE GOIANÉSIA/GO</t>
  </si>
  <si>
    <t>05/06/2023 Á 04/06/2024</t>
  </si>
  <si>
    <t xml:space="preserve">DISTRATO </t>
  </si>
  <si>
    <t xml:space="preserve">DESPRAG DEDETIZADORA </t>
  </si>
  <si>
    <t>03.883.919/0001-69</t>
  </si>
  <si>
    <t>15/10/22 A 14/10/2023</t>
  </si>
  <si>
    <t xml:space="preserve">PRESTAÇÃO DE SERVIÇO DE MANEJO E CONTROLE DE PRAGAS URBANAS </t>
  </si>
  <si>
    <t>01/05/2023 A 30/04/2024</t>
  </si>
  <si>
    <t>MANUTENÇÃO CORRETIVA COM FORNECIMENTO DE PEÇAS EM POLTRONAS PARA HEMODIÁLISE DA POLICLÍNICA REGIONAL - UNIDADE DE GOIANÉSIA/GO.</t>
  </si>
  <si>
    <t>01/05/2023 A 01/04/2024</t>
  </si>
  <si>
    <t>PRESTAÇÃO DE SERVIÇOS DE EMPRESA ESPECIALIZADA PARA MANUTENÇÃO PREVENTIVA E CORRETIVA EM EQUIPAMENTOS PARA HEMODIÁLISE DA POLICLÍNICA REGIONAL - UNIDADE DE GOIANÉSIA/GO.</t>
  </si>
  <si>
    <t>01/04/2023 A 31/03/2024</t>
  </si>
  <si>
    <t>AUTOMATICO</t>
  </si>
  <si>
    <t>01/02/2023 A 31/01/2024</t>
  </si>
  <si>
    <t>01/10/2021 A 30/09/2022</t>
  </si>
  <si>
    <t>01/04/2023 À 31/03/2024</t>
  </si>
  <si>
    <t>GLB GESTAO EM SAUDE LTDA,</t>
  </si>
  <si>
    <t>52.118.500/0001-26</t>
  </si>
  <si>
    <t>PRESTAÇÃO DE SERVIÇOS DE COORDENAÇÃO OPERACIONAL PARA A POLICLÍNICA REGIONAL DE GOIANÉSIA/GO</t>
  </si>
  <si>
    <t>14/09/2023 A 13/09/2024</t>
  </si>
  <si>
    <t>26/05/2023 À 25/04/2024</t>
  </si>
  <si>
    <t>01/06/2022 a 01/06/2023</t>
  </si>
  <si>
    <t>20/08/2021 A 15/10/2021</t>
  </si>
  <si>
    <t>22/03/2023 À 21/03/2024</t>
  </si>
  <si>
    <t>16/12/2022  A 15/12/2023</t>
  </si>
  <si>
    <t>08/03/2023 A 08/03/2024</t>
  </si>
  <si>
    <t>22/07/2022 a 21/07/2023</t>
  </si>
  <si>
    <t>06/06/2023 À 05/06/2024</t>
  </si>
  <si>
    <t>01/08/2022 A 31/10/2022</t>
  </si>
  <si>
    <t>15/02/2022 A 14/02/2023</t>
  </si>
  <si>
    <t>15/02/2023 A 14/02/2024</t>
  </si>
  <si>
    <t>01/12/2022 a 31/05/21023</t>
  </si>
  <si>
    <t>01/04/2023 a 31/03/2024</t>
  </si>
  <si>
    <t xml:space="preserve">IBES INSTITURO BRASILEIRO PARA EXCELÊNCIA EM SAUDE LTDA </t>
  </si>
  <si>
    <t>17.252.491/0001-60</t>
  </si>
  <si>
    <t>PRESTAÇÃO   DE  SERVIÇOS DE ACREDITAÇÃO</t>
  </si>
  <si>
    <t>INDETERMINADO</t>
  </si>
  <si>
    <t>MP TELECON LTDA - EPP</t>
  </si>
  <si>
    <t>15/10/2023 A 14/10/2024</t>
  </si>
  <si>
    <t>10/10/2023 A 10/10/2024</t>
  </si>
  <si>
    <t>01/10/2023 A 30/09/2024</t>
  </si>
  <si>
    <t>18/10/2023 A 17/10/2024</t>
  </si>
  <si>
    <t>01/11/2022 A 31/04/2023</t>
  </si>
  <si>
    <t>LOGOS CURSOS E TREINAMENTOS LTDA</t>
  </si>
  <si>
    <t>15.282.602/0001-56</t>
  </si>
  <si>
    <t xml:space="preserve">PRESTAÇÃO DE SERVIÇOS DE AVALIAÇÃO DE CLIMA ORGANIZACIONAL para suprir as necessidades e demandas da POLICLÍNICA REGIONAL - UNIDADE DE GOIANESIA </t>
  </si>
  <si>
    <t>01/09/2023 A 29/02/2024</t>
  </si>
  <si>
    <t>DATA VENC.</t>
  </si>
  <si>
    <t>07/02/2022 a 31/01/2023</t>
  </si>
  <si>
    <t xml:space="preserve">ROZEVAL MENDONÇA RIBEIRO JUNIOR </t>
  </si>
  <si>
    <t>41.471.414/0001-86</t>
  </si>
  <si>
    <t>O objeto do presente contrato consiste na PRESTAÇÃO DE SERVIÇOS DE PREPARAÇÃO E DIGITAÇÃO DE DOCUMENTOS PARA O DEPARTAMENTO DE PRESTAÇÃO DE CONTAS DA POLICLÍNICA REGIONAL - UNIDADE DE GOIANÉSIA/GO.</t>
  </si>
  <si>
    <t>16/07/2023 A 15/01/2024</t>
  </si>
  <si>
    <t>01/11/2023 A 31/10/2024</t>
  </si>
  <si>
    <t>O objeto do presente contrato consiste na LOCAÇÃO DE SISTEMA DE VIDEO ENDOSCOPIA – GASTROCOPIA E COLONOSCOPIA PARA A POLICLÍNICA REGIONAL – UNIDADE DE GOIANÉSIA/GO.</t>
  </si>
  <si>
    <t>MED DOCTOR ACESSORIOS LTDA</t>
  </si>
  <si>
    <t>7.547.979/0001-31</t>
  </si>
  <si>
    <t>01/10/2023  A 30/09/2024</t>
  </si>
  <si>
    <t>TERCEIRO TERMO ADITIVO- ADICIONAL
PRESTACAO DE SERVIÇOS MEDICOS ESPECIALIZADOS EM NEFROLOGIA E FORNECIMENTO DE EQUIPAMENTOS DE OSMOSE</t>
  </si>
  <si>
    <t>QUARTO TERMO ADITIVO- ADICIONAL
PRESTACAO DE SERVIÇOS MEDICOS ESPECIALIZADOS EM NEFROLOGIA E FORNECIMENTO DE EQUIPAMENTOS DE OSMOSE</t>
  </si>
  <si>
    <t>Nº 007/2021</t>
  </si>
  <si>
    <t>Nº 007/2022</t>
  </si>
  <si>
    <t xml:space="preserve">Nº 007/2021
1º TERMO ADITIVO </t>
  </si>
  <si>
    <t xml:space="preserve">PRESTAÇÃO DE SERVIÇO DE LIMPEZA E MANUTENÇÃO PREDIAL PARA A POLICLÍNICA REGIONAL – UNIDADE DE GOIANÉSIA/GO </t>
  </si>
  <si>
    <t>Relatório Consolidado de contratos celebrados com terceiros-11-2023</t>
  </si>
  <si>
    <t>Nº 040/2021</t>
  </si>
  <si>
    <t>CONTRATO DE PRESTAÇÃO DE SERVIÇOS DE EXECUÇÃO DE REFORMA E ADEQUAÇÃO PARA IMPLANTAÇÃO DO SETOR DE 
HEMODIÁLISE, PARA ATENDER AS NECESSIDADES DA  POLICLÍNICA ESTADUAL DA REGIÃO SÃO PATRÍCIO - GOIANÉSIA.</t>
  </si>
  <si>
    <t xml:space="preserve">Nº 007/2022
1º TERMO ADITIVO </t>
  </si>
  <si>
    <t>Nº 037/2021</t>
  </si>
  <si>
    <t>PRESTAÇÃO DE SERVIÇOS MÉDICOS EM UNIDADE MÓVEL DE PREVENÇÃO AO CÂNCER DE MAMA E DE COLO UTERINO (CARRETA DE PREVENÇÃO) PARA A POLICLINICA REGIONAL - UNIDADE DE GOIANÉSIA/GO.</t>
  </si>
  <si>
    <t>PRESTAÇÃO DE SERVIÇOS MÉDICOS EM UNIDADE MÓVEL DE PREVENÇÃO AO CÂNCER DE MAMA E DE COLO UTERINO (CARRETA DE PREVENÇÃO) PARA A POLICLINICA REGIONAL - UNIDADE DE GOIANÉSIA/GO. (ALTERAÇÃO DO PRAZO)</t>
  </si>
  <si>
    <t>PRESTAÇÃO DE SERVIÇOS MÉDICOS EM UNIDADE MÓVEL DE PREVENÇÃO AO CÂNCER DE MAMA E DE COLO UTERINO (CARRETA DE PREVENÇÃO) PARA A POLICLINICA REGIONAL - UNIDADE DE GOIANÉSIA/GO.(MUDANÇA DE CNPJ)</t>
  </si>
  <si>
    <t>Nº 037/2021
DISTRATO</t>
  </si>
  <si>
    <t>PRESTAÇÃO DE SERVIÇOS MÉDICOS EM UNIDADE MÓVEL DE PREVENÇÃO AO CÂNCER DE MAMA E DE COLO UTERINO (CARRETA DE PREVENÇÃO) PARA A POLICLINICA REGIONAL - UNIDADE DE GOIANÉSIA/GO. (DISTRATO)</t>
  </si>
  <si>
    <t>Nº 012/2021</t>
  </si>
  <si>
    <t xml:space="preserve">CONTRATO LICENÇA DE USO DE SOFTWARES (SIPEF–SIAQI 
E DASHBOARD), COM PRESTAÇÃO DE SERVIÇOS DE IMPLANTAÇÃO, TREINAMENTO E 
MANUTENÇÃO, PARA A POLICLINICA REGIONAL – UNIDADE DE GOIANÉSIA/GO. </t>
  </si>
  <si>
    <t xml:space="preserve">Nº 012/2021
1º TERMO ADITIVO </t>
  </si>
  <si>
    <t xml:space="preserve">Nº 012/2021
3º TERMO ADITIVO </t>
  </si>
  <si>
    <t xml:space="preserve">Nº 007/2021
2º TERMO ADITIVO </t>
  </si>
  <si>
    <t>Nº 037/2021
1º TERMO ADITIVO</t>
  </si>
  <si>
    <t>Nº 037/2021
2º TERMO ADITIVO</t>
  </si>
  <si>
    <t>Nº 037/2021
3º TERMO ADITIVO</t>
  </si>
  <si>
    <t xml:space="preserve">Nº 012/2021
2º TERMO ADITIVO </t>
  </si>
  <si>
    <t>CONTRATO LICENÇA DE USO DE SOFTWARES (SIPEF–SIAQI 
E DASHBOARD), COM PRESTAÇÃO DE SERVIÇOS DE IMPLANTAÇÃO, TREINAMENTO E 
MANUTENÇÃO, PARA A POLICLINICA REGIONAL – UNIDADE DE GOIANÉSIA/GO. (ALTERAÇÃO DE PREÇO )</t>
  </si>
  <si>
    <t>CONTRATO LICENÇA DE USO DE SOFTWARES (SIPEF–SIAQI 
E DASHBOARD), COM PRESTAÇÃO DE SERVIÇOS DE IMPLANTAÇÃO, TREINAMENTO E 
MANUTENÇÃO, PARA A POLICLINICA REGIONAL – UNIDADE DE GOIANÉSIA/GO. (ALTERAÇÃO DE PREÇO E PRAZO )</t>
  </si>
  <si>
    <t>CONTRATO LICENÇA DE USO DE SOFTWARES (SIPEF–SIAQI 
E DASHBOARD), COM PRESTAÇÃO DE SERVIÇOS DE IMPLANTAÇÃO, TREINAMENTO E 
MANUTENÇÃO, PARA A POLICLINICA REGIONAL – UNIDADE DE GOIANÉSIA/GO. (PARCELA UNICA )</t>
  </si>
  <si>
    <t>39.459.331/0006-34,</t>
  </si>
  <si>
    <t>Nº 041/2021</t>
  </si>
  <si>
    <t>041/2021
1º TERMO ADITIVO</t>
  </si>
  <si>
    <t>041/2021
2º TERMO ADITIVO</t>
  </si>
  <si>
    <t>PRESTAÇÃO DE SERVIÇOS TECNICOS DE RADIOLOGIA E DIAGNOSTICO POR IMAGEM PARA OS PACIENTES DA UNIDADE GOIANÉSIA/GO. (PREÇO)</t>
  </si>
  <si>
    <t>041/2021
3º TERMO ADITIVO</t>
  </si>
  <si>
    <t>PRESTAÇÃO DE SERVIÇOS TECNICOS DE RADIOLOGIA E DIAGNOSTICO POR IMAGEM PARA OS PACIENTES DA UNIDADE GOIANÉSIA/GO. (PRAZO)</t>
  </si>
  <si>
    <t>041/2021
4º TERMO ADITIVO</t>
  </si>
  <si>
    <t>PRESTAÇÃO DE SERVIÇOS TECNICOS DE RADIOLOGIA E DIAGNOSTICO POR IMAGEM PARA OS PACIENTES DA UNIDADE GOIANÉSIA/GO. (CUSTO)</t>
  </si>
  <si>
    <t>041/2021
5º TERMO ADITIVO</t>
  </si>
  <si>
    <t>Nº 008/2023</t>
  </si>
  <si>
    <t>Nº 043/2021</t>
  </si>
  <si>
    <t>Nº 043/2021
1º TERMO ADITIVO</t>
  </si>
  <si>
    <t>CONTRATO DE PRESTAÇÃO DE SERVIÇOS DE COLETA, TRANSPORTE, TRANSBORDO, TRATAMENTO E DISPOSIÇÃO FINAL DOS RESÍDUOS DE SERVIÇOS DE SAÚDE.(PRAZO)</t>
  </si>
  <si>
    <t>Nº 006/2022</t>
  </si>
  <si>
    <t xml:space="preserve">Nº 006/2022
1º ADITIVO CONTRATO 
</t>
  </si>
  <si>
    <t>22/07/2022  A 21/07/2023</t>
  </si>
  <si>
    <t>PRESTAÇÃO DE SERVIÇO DE COLETA E ANALISE DE AGUA MENSAL PARA POLICLINICA REGIONAL-UNIDADE GOIANÉSIA/GO(PREÇO)</t>
  </si>
  <si>
    <t xml:space="preserve">Nº 006/2022
2º ADITIVO CONTRATO 
</t>
  </si>
  <si>
    <t>PRESTAÇÃO DE SERVIÇO DE COLETA E ANALISE DE AGUA MENSAL PARA POLICLINICA REGIONAL-UNIDADE GOIANÉSIA/GO(PREÇO E PRAZO)</t>
  </si>
  <si>
    <t>22/07/2023 A 21/07/2024</t>
  </si>
  <si>
    <t>Nº 006/2021</t>
  </si>
  <si>
    <t>Nº 006/2021
1º ADITIVO CONTRATO</t>
  </si>
  <si>
    <t>Nº 006/2021
2º ADITIVO CONTRATO</t>
  </si>
  <si>
    <t xml:space="preserve">Nº 036/2021
EMEGENCIAL </t>
  </si>
  <si>
    <t>04/01/2021 A 31/05/2021</t>
  </si>
  <si>
    <t>Nº 036/2021
1º ADITIVO CONTRATO</t>
  </si>
  <si>
    <t>PRESTAÇÃO DE SERVIÇOS MÉDICOS PARA A POLICLÍNICA REGIONAL - UNIDADE GOIANÉSIA/GO - PRAZO</t>
  </si>
  <si>
    <t>Nº 036/2021
2º ADITIVO CONTRATO</t>
  </si>
  <si>
    <t>PRESTAÇÃO DE SERVIÇOS MÉDICOS PARA A POLICLÍNICA REGIONAL - UNIDADE GOIANÉSIA/GO - CUSTO</t>
  </si>
  <si>
    <t>Nº 036/2021
3º ADITIVO CONTRATO</t>
  </si>
  <si>
    <t>Nº 039/2021</t>
  </si>
  <si>
    <t>Nº 039/2021
1º TERMO ADITIVO</t>
  </si>
  <si>
    <t>PRESTAÇÃO DE SERVIÇOS DE AUDITORIA DAS DEMONSTRAÇÕES CONTÁBEIS DA POLICLINICA REGIONAL-UNIDADE GOIANÉSIA/GO - PRAZO</t>
  </si>
  <si>
    <t>1º ADITIVO CONTRATO</t>
  </si>
  <si>
    <t xml:space="preserve">PRESTAÇÃO DE SERVIÇO DE LOCAÇÃO DO PROGRAMA SECULLUM PONTO OFFLINE PARA A POLICLÍNICA REGIONAL - UNIDADE GOIANÉSIA/GO - VALOR </t>
  </si>
  <si>
    <t>2º ADITIVO CONTRATO</t>
  </si>
  <si>
    <t>3º ADITIVO CONTRATO</t>
  </si>
  <si>
    <t>4º ADITIVO CONTRATO</t>
  </si>
  <si>
    <t>Nº 008/2022</t>
  </si>
  <si>
    <t>Nº 008/2022
1º ADITIVO CONTRATO</t>
  </si>
  <si>
    <t>Nº 031/2021</t>
  </si>
  <si>
    <t xml:space="preserve">Nº 031/2022
1º ADITIVO CONTRATO </t>
  </si>
  <si>
    <t xml:space="preserve">PRESTAÇÃO DE SERVIÇOS DE CAPACITAÇÃO DE LIDERANÇAS, TRABALHO EM EQUIPE E ATENDIMENTO HUMANIZADO PARA A POLICLÍNICA REGIONAL - UNIDADE GOIANÉSIA/GO - PRAZO </t>
  </si>
  <si>
    <t xml:space="preserve">Nº 031/2022
2º ADITIVO CONTRATO </t>
  </si>
  <si>
    <t>0106/2022 A 01/05/2023</t>
  </si>
  <si>
    <t xml:space="preserve">Nº 019/2021 </t>
  </si>
  <si>
    <t>Nº 019/2022
1º ADITIVO PRAZO</t>
  </si>
  <si>
    <t>Nº 019/2022
2º ADITIVO PRAZO</t>
  </si>
  <si>
    <t>PRESTAÇÃO DE SERVIÇOS DE COMUNICAÇÃO ESTRATÉGICA EM MÍDIA PARA ATENDER AOS INTERESSES DA POLICLÍNICA REGIONAL - UNIDADE GOIANÉSIA/GO - PRAZO</t>
  </si>
  <si>
    <t xml:space="preserve">Nº 034/2021
1º ADITIVO CONTRATO </t>
  </si>
  <si>
    <t xml:space="preserve">Nº 034/2021
2º ADITIVO CONTRATO </t>
  </si>
  <si>
    <t xml:space="preserve">PRESTAÇÃO DE SERVIÇOS EM TECNOLÓGIA DA INFORMAÇÃO (TI) PARA A POLICLÍNICA REGIONAL - UNIDADE GOIANÉSIA/GO - PRAZO </t>
  </si>
  <si>
    <t xml:space="preserve">PRESTAÇÃO DE SERVIÇOS EM TECNOLÓGIA DA INFORMAÇÃO (TI) PARA A POLICLÍNICA REGIONAL - UNIDADE GOIANÉSIA/GO - VALOR </t>
  </si>
  <si>
    <t xml:space="preserve">Nº 034/2021
</t>
  </si>
  <si>
    <t>PRESTAÇÃO DE SERVIÇOS DE COMUNICAÇÃO MULTIMÍDIA (SCM) QUE CORRESPONDE A OFERTA DE ACESSO À INTERNET PELA FRENTE AO CLIENTE - PRAZO</t>
  </si>
  <si>
    <t>Nº 002/2022</t>
  </si>
  <si>
    <t>Nº 004/2022</t>
  </si>
  <si>
    <t>Nº006/2023</t>
  </si>
  <si>
    <t>Nº 011/2023</t>
  </si>
  <si>
    <t>Nº 010/2023</t>
  </si>
  <si>
    <t>Nº 027/2021</t>
  </si>
  <si>
    <t xml:space="preserve">Nº 027/2022
1º ADITIVO CONTRATO </t>
  </si>
  <si>
    <t xml:space="preserve">Nº 027/2022
2º ADITIVO CONTRATO </t>
  </si>
  <si>
    <t xml:space="preserve">PRESTAÇÃO DE SERVIÇOS DE LICENCIAMENTO, INSTALAÇÃO E MANUTENÇÃO DA PLATAFORMA “COMPRAS ELETRÔNICAS” PARA A POLICLÍNICA REGIONAL - UNIDADE GOIANÉSIA/GO - PRAZO </t>
  </si>
  <si>
    <t>Nº 029/2021</t>
  </si>
  <si>
    <t xml:space="preserve">Nº 029/2022
1º ADITIVO PRAZO </t>
  </si>
  <si>
    <t xml:space="preserve">Nº 029/2022
2º ADITIVO PRAZO </t>
  </si>
  <si>
    <t xml:space="preserve">PRESTAÇÃO DE SERVIÇO DE DIAGNOSTICO LABORATORIAIS DE ANALISES CLINICAS PARA A POLICLINICA REGIONAL - UNIDADE GOIANÉSIA/GO - PRAZO </t>
  </si>
  <si>
    <t xml:space="preserve">PRESTAÇÃO DE SERVIÇO DE DIAGNOSTICO LABORATORIAIS DE ANALISES CLINICAS PARA A POLICLINICA REGIONAL - UNIDADE GOIANÉSIA/GO -VALOR </t>
  </si>
  <si>
    <t xml:space="preserve">Nº 029/2022
3º ADITIVO PRAZO </t>
  </si>
  <si>
    <t xml:space="preserve">Nº 029/2022
4º ADITIVO PRAZO </t>
  </si>
  <si>
    <t>Nº 025/2021</t>
  </si>
  <si>
    <t xml:space="preserve">Nº 025/2022
1º TERMO ADITIVO </t>
  </si>
  <si>
    <t xml:space="preserve">PRESTAÇÃO DE SERVIÇOS DE COORDENAÇÃO DO PROJETO TÉCNICO E OPERACIONAL PARA A POLICLÍNICA REGIONAL – UNIDADE DE GOIANÉSIA/GO. - PRAZO </t>
  </si>
  <si>
    <t xml:space="preserve">Nº 025/2022
2º TERMO ADITIVO </t>
  </si>
  <si>
    <t xml:space="preserve">PRESTAÇÃO DE SERVIÇOS DE COORDENAÇÃO DO PROJETO TÉCNICO E OPERACIONAL PARA A POLICLÍNICA REGIONAL – UNIDADE DE GOIANÉSIA/GO. - CONDIÇÕES </t>
  </si>
  <si>
    <t xml:space="preserve">Nº 025/2022
3º TERMO ADITIVO </t>
  </si>
  <si>
    <t>Nº 010/2022</t>
  </si>
  <si>
    <t xml:space="preserve">Nº 010/2023
1º ADITIVO CONTRATO </t>
  </si>
  <si>
    <t xml:space="preserve">CONTRATO DE PRESTAÇÃO DE SERVIÇOS DE COPEIRAGEM E MONTAGEM/FORNECIMENTO DE KIT LANCHES PARA ATENDIMENTO AOS PACIENTES EM DIÁLISE DA POLICLÍNICA ESTADUAL DA REGIÃO SÃO PATRÍCIO - GOIANÉSIA, QUE ENTRE SI CELEBRAM O INSTITUTO CEM E LG RESTAURANTE E COMERCIO DE ALIMENTOS EIRELI ME. - PRAZO </t>
  </si>
  <si>
    <t>Nº 002/2023</t>
  </si>
  <si>
    <t>Nº 009/2022</t>
  </si>
  <si>
    <t>ORIENTA CONSULTORIA E ASSESSORIA EMPRESARIAL</t>
  </si>
  <si>
    <t>19.630.509/0001-46,</t>
  </si>
  <si>
    <t>PRESTAÇÃO DE SERVIÇOS DE CAPACITAÇÃO E TREINAMENTO COM FOCO NA QUALIDADE DOS SERVIÇOS E CERTIFICAÇÃO DE QUALIDADE EM SAÚDE PARA A POLICLÍNICA ESTADUAL DA REGIÃO SÃO PATRÍCIO – GOIANÉSIA/GO</t>
  </si>
  <si>
    <t>01/09/2022 A 31/03/2023</t>
  </si>
  <si>
    <t>Nº 013/2023</t>
  </si>
  <si>
    <t>Nº 002-2023</t>
  </si>
  <si>
    <t xml:space="preserve">Nº 002-2023
1º ADITIVO CONTRATO </t>
  </si>
  <si>
    <t xml:space="preserve">CONTRATO DE LOCAÇÃO DE IMPRESSORAS E MULTIFUNCIONAIS PARA A POLICLÍNICA REGIONAL - UNIDADE DE GOIANÉSIA/GO, - SUBSTIRUIÇÃO DE IMPRESSORAS </t>
  </si>
  <si>
    <t xml:space="preserve">Nº 002-2023
2º ADITIVO CONTRATO </t>
  </si>
  <si>
    <t xml:space="preserve">SEGUNDO TERMO ADITIVO  - SUBSTITUIÇÃO - CONTRATO DE LOCAÇÃO DE IMPRESSORAS E MULTIFUNCIONAIS PARA A POLICLÍNICA REGIONAL - UNIDADE DE GOIANÉSIA/GO - MUDANCA CNPJ E NOME PARA PRONT MASTER EQUIPAMENTOS </t>
  </si>
  <si>
    <t>PRINT MASTER EQUIPAMENTOS</t>
  </si>
  <si>
    <t>33.233.962/0001-40</t>
  </si>
  <si>
    <t>S/Nº
1º ADITIVO CONTRATO</t>
  </si>
  <si>
    <t>24/02/2021 A 24/02/2022</t>
  </si>
  <si>
    <t>24/02/2022 A 24/02/2022</t>
  </si>
  <si>
    <t>01/11/2022 À 31/10/2022</t>
  </si>
  <si>
    <t>S/Nº
2º ADITIVO CONTRATO</t>
  </si>
  <si>
    <t>Nº 009-2021</t>
  </si>
  <si>
    <t>Nº 005/2021</t>
  </si>
  <si>
    <t>PRESTAÇÃO DE SERVIÇOS DE CERTIFICAÇÃO DIGITAL PARA A POLICLÍNICA ESTADUAL DA REGIÃO DO SÃO PATRÍCIO – GOIANÉSIA/GO</t>
  </si>
  <si>
    <t xml:space="preserve">Nº 005/2022
1º ADITIVO CONTRATO </t>
  </si>
  <si>
    <t xml:space="preserve">SEM Nº
1º ADITIVO CONTRATO </t>
  </si>
  <si>
    <t xml:space="preserve">PRESTAÇÃO DE SERVIÇOS de LICENÇA DE USO DE UMA SOLUÇÃO DE GESTÃO HOSPITALAR, MV SOUL, IMPLANTAÇÃO, SUPORTE TÉCNICO,  MANUTENÇÃO E SERVIÇOS DE HOSPEDAGEM EM NUVEM  - PRAZO </t>
  </si>
  <si>
    <t xml:space="preserve">SEM Nº
2º ADITIVO CONTRATO </t>
  </si>
  <si>
    <t xml:space="preserve">SEM Nº
3º ADITIVO CONTRATO </t>
  </si>
  <si>
    <t>Nº 017/2021</t>
  </si>
  <si>
    <t xml:space="preserve">Nº 017/2022
1º ADITIVO CONTRATO </t>
  </si>
  <si>
    <t>PRESTAÇÃO DE SERVIÇOS DE ENGENHARIA CLÍNICA PARA O PARQUE TECNOLÓGICO DE EQUIPAMENTOS MÉDICOS HOSPITALARES - MUDANÇA CNPJ</t>
  </si>
  <si>
    <t>23.129.279/0002-94</t>
  </si>
  <si>
    <t xml:space="preserve">Nº 017/2022
2º ADITIVO CONTRATO </t>
  </si>
  <si>
    <t xml:space="preserve">Nº 017/2022
3º ADITIVO CONTRATO </t>
  </si>
  <si>
    <t>PRESTAÇÃO DE SERVIÇOS DE ENGENHARIA CLÍNICA PARA O PARQUE TECNOLÓGICO DE EQUIPAMENTOS MÉDICOS HOSPITALARES - PRAZO</t>
  </si>
  <si>
    <t>Nº 042/2021</t>
  </si>
  <si>
    <t xml:space="preserve">PRESTAÇÃO DE SERVIÇO DE VIGILANCIA ARMADA - PRAZO </t>
  </si>
  <si>
    <t xml:space="preserve">Nº 042/2022
1º ADITIVO CONTRATO </t>
  </si>
  <si>
    <t xml:space="preserve">Nº 042/2022
2º ADITIVO CONTRATO </t>
  </si>
  <si>
    <t xml:space="preserve">PRESTAÇÃO DE SERVIÇO DE VIGILANCIA ARMADA - VALOR </t>
  </si>
  <si>
    <t xml:space="preserve">Nº 042/2022
3º ADITIVO CONTRATO </t>
  </si>
  <si>
    <t xml:space="preserve">Nº 042/2022
4º ADITIVO CONTRATO </t>
  </si>
  <si>
    <t>20/01/2022 A 31/01/2023</t>
  </si>
  <si>
    <t>Nº 002/2023
1º ADITIVO CONTRATO</t>
  </si>
  <si>
    <t>Nº 002/2023
2º ADITIVO CONTRATO</t>
  </si>
  <si>
    <t xml:space="preserve">PRESTAÇÃO DE SERVIÇOS DE COORDENAÇÃO OPERACIONAL - PRAZO </t>
  </si>
  <si>
    <t>PRESTAÇÃO DE SERVIÇOS DE COORDENAÇÃO OPERACIONAL - VALOR</t>
  </si>
  <si>
    <t>Nº 002/2023
DISTRATO</t>
  </si>
  <si>
    <t>PRESTAÇÃO DE SERVIÇOS DE COORDENAÇÃO OPERACIONAL - DISTRATO</t>
  </si>
  <si>
    <t>Nº 001/2022</t>
  </si>
  <si>
    <t>Nº 001/2023
1º TERMO ADITIVO</t>
  </si>
  <si>
    <t xml:space="preserve">PRESTAÇÃO DE SERVIÇOS DE TRANSPORTE (EM MICROÔNIBUS) DE PACIENTES (COM MOTORISTA) - PRAZO </t>
  </si>
  <si>
    <t>Nº 010/2021</t>
  </si>
  <si>
    <t xml:space="preserve">Nº 010/2022
1º ADITIVO CONTRATO </t>
  </si>
  <si>
    <t xml:space="preserve">Nº 010/2022
2º ADITIVO CONTRATO </t>
  </si>
  <si>
    <t xml:space="preserve">PRESTAÇÃO DE SERVIÇOS DE DESENVOLVIMENTO DE PROJETO DE GESTÃO ESTRATÉGICA DE CUSTOS E MELHORIA CONTÍNUA DOS RESULTADOS PARA A POLICLÍNICA REGIONAL - UNIDADE GOIANÉSIA/GO - VALOR </t>
  </si>
  <si>
    <t>Nº 033/2021</t>
  </si>
  <si>
    <t xml:space="preserve">Nº 033/2022
1º ADITIVO CONTRATO </t>
  </si>
  <si>
    <t xml:space="preserve">PRESTAÇÃO DE SERVIÇOS DE CONTABILIDADE
E FISCAL PARA A POLICLÍNICA REGIONAL - UNIDADE GOIANÉSIA/GO - PRAZO </t>
  </si>
  <si>
    <t xml:space="preserve">Nº 033/2022
2º ADITIVO CONTRATO </t>
  </si>
  <si>
    <t>Nº 009/2023</t>
  </si>
  <si>
    <t>Nº 001/2021</t>
  </si>
  <si>
    <t xml:space="preserve">001/2021
1º ADITIVO CONTRATO </t>
  </si>
  <si>
    <t xml:space="preserve">001/2021
2º ADITIVO CONTRATO </t>
  </si>
  <si>
    <t xml:space="preserve">001/2021
3º ADITIVO CONTRATO </t>
  </si>
  <si>
    <t xml:space="preserve">001/2021
4º ADITIVO CONTRATO </t>
  </si>
  <si>
    <t xml:space="preserve">001/2021
5º ADITIVO CONTRATO </t>
  </si>
  <si>
    <t xml:space="preserve">001/2021
6º ADITIVO CONTRATO </t>
  </si>
  <si>
    <t xml:space="preserve">001/2021
7º ADITIVO CONTRATO </t>
  </si>
  <si>
    <t xml:space="preserve">001/2021
8º ADITIVO CONTRATO </t>
  </si>
  <si>
    <t xml:space="preserve">001/2021
9º ADITIVO CONTRATO </t>
  </si>
  <si>
    <t xml:space="preserve">001/2021
10º ADITIVO CONTRATO </t>
  </si>
  <si>
    <t xml:space="preserve">001/2021
11º ADITIVO CONTRATO </t>
  </si>
  <si>
    <t xml:space="preserve">001/2021
12º ADITIVO CONTRATO </t>
  </si>
  <si>
    <t xml:space="preserve">001/2021
13º ADITIVO CONTRATO </t>
  </si>
  <si>
    <t xml:space="preserve">001/2021
14º ADITIVO CONTRATO </t>
  </si>
  <si>
    <t xml:space="preserve">001/2021
15º ADITIVO CONTRATO </t>
  </si>
  <si>
    <t xml:space="preserve">001/2021
16º ADITIVO CONTRATO </t>
  </si>
  <si>
    <t>CONTRATO DE LOCAÇÃO DE BENS MÓVEIS (INFORMÁTICA) PARA A POLICLÍNICA REGIONAL – UNIDADE DE GOIANÉSIA/GO, QUE ENTRE SI CELEBRAM O INSTITUTO CEM E PLUG LOCAÇÃO INFORMÁTICA AUDIOVISUAL LTDA - PRAZO</t>
  </si>
  <si>
    <t xml:space="preserve">CONTRATO DE LOCAÇÃO DE BENS MÓVEIS (INFORMÁTICA) PARA A POLICLÍNICA REGIONAL – UNIDADE DE GOIANÉSIA/GO, QUE ENTRE SI CELEBRAM O INSTITUTO CEM E PLUG LOCAÇÃO INFORMÁTICA AUDIOVISUAL LTDA - VALOR </t>
  </si>
  <si>
    <t xml:space="preserve">040/2021
1º ADITIVO CONTRATO </t>
  </si>
  <si>
    <t>PRESTAÇÃO DE SERVIÇOS DE LOCAÇÃO DE VEÍCULO AUTOMOTOR  - VALOR</t>
  </si>
  <si>
    <t xml:space="preserve">040/2021
2º ADITIVO CONTRATO </t>
  </si>
  <si>
    <t xml:space="preserve">040/2021
3º ADITIVO CONTRATO </t>
  </si>
  <si>
    <t xml:space="preserve">SEGUNDO TERMO ADITIVO - DATA VIGENTE
PRESTAÇÃO DE SERVIÇOS DE LOCAÇÃO DE VEÍCULO AUTOMOTOR  - VALOR </t>
  </si>
  <si>
    <t xml:space="preserve">040/2021
4º ADITIVO CONTRATO </t>
  </si>
  <si>
    <t>SEGUNDO TERMO ADITIVO - DATA VIGENTE
PRESTAÇÃO DE SERVIÇOS DE LOCAÇÃO DE VEÍCULO AUTOMOTOR  - SUPRIMIU</t>
  </si>
  <si>
    <t xml:space="preserve">040/2021
5º ADITIVO CONTRATO </t>
  </si>
  <si>
    <t xml:space="preserve">Nº 001/2023
</t>
  </si>
  <si>
    <t>Nº004/2023</t>
  </si>
  <si>
    <t>Nº 005/2023</t>
  </si>
  <si>
    <t>Nº 004/2023</t>
  </si>
  <si>
    <t xml:space="preserve">Nº 004/2022
1º ADITIVO CONTRATO </t>
  </si>
  <si>
    <t xml:space="preserve">Nº 004/2022
2º ADITIVO CONTRATO </t>
  </si>
  <si>
    <t xml:space="preserve">Nº 004/2022
3º ADITIVO CONTRATO </t>
  </si>
  <si>
    <t xml:space="preserve">Nº 004/2022
4º ADITIVO CONTRATO </t>
  </si>
  <si>
    <t xml:space="preserve">Nº 022/2021
1º ADITIVO CONTRATO </t>
  </si>
  <si>
    <t xml:space="preserve">Nº 022/2021
2º ADITIVO CONTRATO </t>
  </si>
  <si>
    <t xml:space="preserve">Nº 022/2021
</t>
  </si>
  <si>
    <t xml:space="preserve">PRESTAÇÃO DE SERVIÇOS ADVOCATÍCIOS PARA A POLICLÍNICA REGIONAL - UNIDADE GOIANÉSIA/GO - PRAZO </t>
  </si>
  <si>
    <t>Nº 020/2021</t>
  </si>
  <si>
    <t xml:space="preserve">Nº 020/2022
1º ADITIVO CONTRATO </t>
  </si>
  <si>
    <t xml:space="preserve">PRESTAÇÃO DE SERVIÇOS DE COORDENAÇÃO DE RECURSOS HUMANOS E ASSESSORIA PARA ROTINAS DO DEPARTAMENTO PESSOAL E SUBSETORES DO RH PARA A POLICLÍNICA REGIONAL - UNIDADE GOIANÉSIA/GO - PRAZO </t>
  </si>
  <si>
    <t xml:space="preserve">Nº 020/2022
2º ADITIVO CONTRATO </t>
  </si>
  <si>
    <t>Nº 003/2022</t>
  </si>
  <si>
    <t>Nº 003/2023</t>
  </si>
  <si>
    <t xml:space="preserve">Nº 003/2023
1º ADITIVO CONTRATO </t>
  </si>
  <si>
    <t>SERVIÇO DE ATENDIMENTO MOVEL (AMBULANCIA) - MUDANÇA CJPJ</t>
  </si>
  <si>
    <t xml:space="preserve">Nº 003/2023
2º ADITIVO CONTRATO </t>
  </si>
  <si>
    <t>Nº 038/2021</t>
  </si>
  <si>
    <t xml:space="preserve">Nº 038/2022
1º ADITIVO CONTRATO </t>
  </si>
  <si>
    <t>01/06/2022 A 
31/05/2023</t>
  </si>
  <si>
    <t xml:space="preserve">Nº 038/2022
2º ADITIVO CONTRATO </t>
  </si>
  <si>
    <t xml:space="preserve">PRESTAÇÃO DE SERVIÇO DE IMPLANTAÇÃO , MANUTENÇÃO E SUPORTE DO SISTEMA DE GESTÃO DE DOCUMENTOS E FLUXO PROCESSUAL PARA POLICLINICA REGIONAL-UNIDADE GOIANÉSIA/GO - PRAZO </t>
  </si>
  <si>
    <t xml:space="preserve">Nº 038/2022
3º ADITIVO CONTRATO </t>
  </si>
  <si>
    <t>Objeto do Aditivo: Inclusão dos serviços de mineração de notas fiscais lançados no sistema de gestão de documentos e comparar a extração de dados com Sistema de Gestão Hospitalar da Unidade.</t>
  </si>
  <si>
    <t>Nº 012/2023</t>
  </si>
  <si>
    <t>Nº 039/2021
2º TERMO ADITIVO</t>
  </si>
  <si>
    <t>01/04/2021 A 30/04/2021</t>
  </si>
  <si>
    <t xml:space="preserve">VENCIMENTOS EM DIAS </t>
  </si>
  <si>
    <t xml:space="preserve">Nº 017/2022
4º ADITIVO CONTRATO </t>
  </si>
  <si>
    <t xml:space="preserve">PRESTAÇÃO DE SERVIÇOS DE ENGENHARIA CLÍNICA PARA O PARQUE TECNOLÓGICO DE EQUIPAMENTOS MÉDICOS HOSPITALARES - VALOR </t>
  </si>
  <si>
    <t xml:space="preserve">SERVIÇO DE ATENDIMENTO MOVEL (AMBULANCIA) - MUDANÇA CJPJ - PRAZO </t>
  </si>
  <si>
    <t xml:space="preserve"> PRESTAÇÃO DE SERVIÇOS DE PREPARAÇÃO E DIGITAÇÃO DE DOCUMENTOS PARA O DEPARTAMENTO DE PRESTAÇÃO DE CONTAS DA POLICLÍNICA REGIONAL - UNIDADE DE GOIANÉSIA/GO.</t>
  </si>
  <si>
    <t>LOCAÇÃO DE SISTEMA DE VIDEO ENDOSCOPIA – GASTROCOPIA E COLONOSCOPIA PARA A POLICLÍNICA REGIONAL – UNIDADE DE GOIANÉSIA/GO.</t>
  </si>
  <si>
    <t xml:space="preserve">Nº 009-2021
1º ADITIVO CONTRATO 
</t>
  </si>
  <si>
    <t>Nº 019/2022
1º ADITIVO CONTRATO</t>
  </si>
  <si>
    <t xml:space="preserve">Nº 019/2022
2º ADITIVO CONTRATO </t>
  </si>
  <si>
    <t xml:space="preserve">Nº 029/2022
4º ADITIVO CONTRATO </t>
  </si>
  <si>
    <t>Nº 029/2022
3º ADITIVO CONTRATO</t>
  </si>
  <si>
    <t xml:space="preserve">Nº 007/2021
1º ADITIVO CONTRATO </t>
  </si>
  <si>
    <t xml:space="preserve">Nº 007/2021
2º ADITIVO CONTRATO </t>
  </si>
  <si>
    <t xml:space="preserve">Nº 007/2022
1ºADITIVO CONTRATO </t>
  </si>
  <si>
    <t xml:space="preserve">Nº 037/2021
1º ADITIVO CONTRATO </t>
  </si>
  <si>
    <t xml:space="preserve">Nº 037/2021
2º ADITIVO CONTRATO </t>
  </si>
  <si>
    <t xml:space="preserve">Nº 037/2021
3º ADITIVO CONTRATO </t>
  </si>
  <si>
    <t xml:space="preserve">Nº 012/2021
1º ADITIVO CONTRATO </t>
  </si>
  <si>
    <t xml:space="preserve">041/2021
1º ADITIVO CONTRATO </t>
  </si>
  <si>
    <t xml:space="preserve">041/2021
2º ADITIVO CONTRATO </t>
  </si>
  <si>
    <t xml:space="preserve">Nº 041/2021
4º ADITIVO CONTRATO </t>
  </si>
  <si>
    <t xml:space="preserve">Nº 041/2021
5º ADITIVO CONTRATO </t>
  </si>
  <si>
    <t xml:space="preserve">Nº 025/2022
1º ADITIVO CONTRATO </t>
  </si>
  <si>
    <t xml:space="preserve">Nº 025/2022
2º ADITIVO CONTRATO </t>
  </si>
  <si>
    <t xml:space="preserve">Nº 025/2022
3º ADITIVO CONTRATO </t>
  </si>
  <si>
    <t xml:space="preserve">Nº 001/2023
1º ADITIVO CONTRATO </t>
  </si>
  <si>
    <t>SEM Nº 
1º ADITIVO CONTRATO</t>
  </si>
  <si>
    <t>SEM Nº 
2º ADITIVO CONTRATO</t>
  </si>
  <si>
    <t>SEM Nº 
3º ADITIVO CONTRATO</t>
  </si>
  <si>
    <t>SEM Nº 
4º ADITIVO CONTRATO</t>
  </si>
  <si>
    <t xml:space="preserve">CONTRATOS VIGENTES </t>
  </si>
  <si>
    <t>Nº 029/2021
1º ADITIVO CONTRATO</t>
  </si>
  <si>
    <t>Nº 029/2021
2º ADITIVO CONTRATO</t>
  </si>
  <si>
    <t xml:space="preserve">CONTRATO DE LOCAÇÃO DE IMPRESSORAS E MULTIFUNCIONAIS PARA A POLICLÍNICA REGIONAL - UNIDADE DE GOIANÉSIA/GO - MUDANCA CNPJ E NOME PARA PRONT MASTER EQUIPAMENTOS </t>
  </si>
  <si>
    <t>PRESTAÇÃO DE SERVIÇOS DE COLETA E ANÁLISE DE MONITORAMENTO DE AR DA POLICLÍNICA REGIONAL DE GOIANÉSIA/GO</t>
  </si>
  <si>
    <t>Nº 014/2023</t>
  </si>
  <si>
    <t>01/12/2023 A 30/11/2024</t>
  </si>
  <si>
    <t xml:space="preserve">Nº 009-2021
2º ADITIVO CONTRATO
</t>
  </si>
  <si>
    <t xml:space="preserve">Nº 009-2021
3º ADITIVO CONTRATO
</t>
  </si>
  <si>
    <t xml:space="preserve">Nº 009-2021
4º ADITIVO CONTRATO
</t>
  </si>
  <si>
    <t xml:space="preserve">CONTRATO DE PRESTAÇÃO DE SERVIÇOS DE COORDENAÇÃO DA EQUIPE MULTIPROFISSIONAL EM ASSISTÊNCIA ESPECIALIZADA E PRÁTICAS INTEGRATIVAS (PIC). - REDUÇÃO DE VALOR </t>
  </si>
  <si>
    <t xml:space="preserve">Nº 041/2021
3º  ADITIVO CONTRATO </t>
  </si>
  <si>
    <t>Nº 043/2021
1º ADITIVO CONTRATO</t>
  </si>
  <si>
    <t>Nº 039/2021
1º ADITIVO CONTRATO</t>
  </si>
  <si>
    <t>Nº 039/2021
2º ADITIVO CONTRATO</t>
  </si>
  <si>
    <t xml:space="preserve">
CONTRATO DE PRESTAÇÃO DE SERVIÇOS DE COORDENAÇÃO DA EQUIPE MULTIPROFISSIONAL EM ASSISTÊNCIA ESPECIALIZADA E PRÁTICAS INTEGRATIVAS (PIC).</t>
  </si>
  <si>
    <t xml:space="preserve">  CONTRATAÇÃO DE SERVIÇOS PRESTAÇÃO DE SERVIÇOS de LICENÇA DE USO DE UMA SOLUÇÃO DE GESTÃO HOSPITALAR, MV SOUL, IMPLANTAÇÃO, SUPORTE TÉCNICO,  MANUTENÇÃO E SERVIÇOS DE HOSPEDAGEM EM NUVEM </t>
  </si>
  <si>
    <t xml:space="preserve">
PRESTAÇÃO DE SERVIÇOS de LICENÇA DE USO DE UMA SOLUÇÃO DE GESTÃO HOSPITALAR, MV SOUL, IMPLANTAÇÃO, SUPORTE TÉCNICO,  MANUTENÇÃO E SERVIÇOS DE HOSPEDAGEM EM NUVEM  - VALOR</t>
  </si>
  <si>
    <t xml:space="preserve">COMBUSTIVEL </t>
  </si>
  <si>
    <t xml:space="preserve">LIMPEZA/ JADINAGEM / MANUTENÇÃO PREDIAL </t>
  </si>
  <si>
    <t xml:space="preserve">SIPEF </t>
  </si>
  <si>
    <t>ALIMENTAÇÃO</t>
  </si>
  <si>
    <t xml:space="preserve">MANUTENÇÃO NOS </t>
  </si>
  <si>
    <t xml:space="preserve">MEDICOS </t>
  </si>
  <si>
    <t>MULTICLINICA GOIANÉSIA LTDA</t>
  </si>
  <si>
    <t xml:space="preserve">PRESTAÇÃO DE SERVIÇOS COM EXAMES OCUPACIONAIS </t>
  </si>
  <si>
    <t>08.920.119/0001-94</t>
  </si>
  <si>
    <t xml:space="preserve">EMPRESA </t>
  </si>
  <si>
    <t>ESCOPO</t>
  </si>
  <si>
    <t xml:space="preserve">ITEM </t>
  </si>
  <si>
    <t>SERVIÇOS DE ATENDIMENTO MEDICO</t>
  </si>
  <si>
    <t xml:space="preserve">PRESTADORES DE SERVIÇO POLICLINICA E ESCOPO CONTRATUAL </t>
  </si>
  <si>
    <t>Relatório Consolidado de contratos celebrados com terceiros-12-2023</t>
  </si>
  <si>
    <t>Goianésia, 10 de janeiro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</si>
</sst>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R$&quot;#,##0.00"/>
    <numFmt numFmtId="165" formatCode="&quot;R$&quot;\ #,##0.00"/>
    <numFmt numFmtId="166" formatCode="[$-416]mmm\-yy;@"/>
    <numFmt numFmtId="167" formatCode="00000"/>
  </numFmts>
  <fonts count="1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sz val="8"/>
      <color theme="1"/>
      <name val="Cambria"/>
      <family val="1"/>
    </font>
    <font>
      <b/>
      <sz val="8"/>
      <color theme="1"/>
      <name val="Cambria"/>
      <family val="1"/>
    </font>
    <font>
      <b/>
      <sz val="10"/>
      <color theme="1"/>
      <name val="Cambria"/>
      <family val="1"/>
    </font>
    <font>
      <sz val="16"/>
      <color rgb="FF00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0"/>
      <name val="Cambria"/>
      <family val="1"/>
    </font>
    <font>
      <sz val="11"/>
      <color theme="1"/>
      <name val="Calibri"/>
      <family val="2"/>
      <scheme val="minor"/>
    </font>
    <font>
      <sz val="9"/>
      <color theme="1"/>
      <name val="Cambria"/>
      <family val="1"/>
    </font>
    <font>
      <sz val="9"/>
      <color rgb="FF000000"/>
      <name val="Cambria"/>
      <family val="1"/>
    </font>
    <font>
      <sz val="9"/>
      <name val="Cambria"/>
      <family val="1"/>
    </font>
    <font>
      <sz val="9"/>
      <color theme="1"/>
      <name val="Calibri"/>
      <family val="2"/>
      <scheme val="minor"/>
    </font>
    <font>
      <sz val="10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4EB9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14" fontId="12" fillId="0" borderId="0" xfId="0" applyNumberFormat="1" applyFont="1" applyAlignment="1">
      <alignment vertical="center" wrapText="1"/>
    </xf>
    <xf numFmtId="166" fontId="2" fillId="0" borderId="0" xfId="0" applyNumberFormat="1" applyFont="1" applyAlignment="1">
      <alignment vertical="center" wrapText="1"/>
    </xf>
    <xf numFmtId="43" fontId="2" fillId="0" borderId="0" xfId="2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1" applyFont="1" applyBorder="1" applyAlignment="1">
      <alignment vertical="center" wrapText="1"/>
    </xf>
    <xf numFmtId="0" fontId="15" fillId="0" borderId="1" xfId="1" applyFont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17" fontId="16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1" xfId="0" applyFont="1" applyBorder="1" applyAlignment="1">
      <alignment vertical="center" wrapText="1"/>
    </xf>
    <xf numFmtId="0" fontId="15" fillId="0" borderId="1" xfId="1" applyFont="1" applyBorder="1" applyAlignment="1">
      <alignment horizontal="left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14" fontId="18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14" fontId="18" fillId="0" borderId="1" xfId="0" applyNumberFormat="1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4" fillId="0" borderId="0" xfId="0" applyFont="1" applyAlignment="1">
      <alignment horizontal="left" vertical="center" wrapText="1"/>
    </xf>
    <xf numFmtId="0" fontId="15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4" borderId="0" xfId="0" applyFill="1" applyAlignment="1">
      <alignment horizontal="center"/>
    </xf>
    <xf numFmtId="1" fontId="0" fillId="0" borderId="0" xfId="0" applyNumberFormat="1"/>
    <xf numFmtId="12" fontId="0" fillId="0" borderId="0" xfId="0" applyNumberFormat="1"/>
    <xf numFmtId="167" fontId="0" fillId="0" borderId="0" xfId="0" applyNumberFormat="1"/>
    <xf numFmtId="0" fontId="0" fillId="4" borderId="0" xfId="0" applyFill="1"/>
    <xf numFmtId="0" fontId="0" fillId="5" borderId="0" xfId="0" applyFill="1"/>
    <xf numFmtId="14" fontId="18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1" xfId="0" applyBorder="1"/>
    <xf numFmtId="12" fontId="0" fillId="0" borderId="1" xfId="0" applyNumberFormat="1" applyBorder="1"/>
    <xf numFmtId="167" fontId="0" fillId="0" borderId="1" xfId="0" applyNumberFormat="1" applyBorder="1"/>
    <xf numFmtId="0" fontId="0" fillId="0" borderId="1" xfId="0" applyBorder="1" applyAlignment="1">
      <alignment vertical="center"/>
    </xf>
    <xf numFmtId="12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2000000}"/>
    <cellStyle name="Vírgula" xfId="2" builtinId="3"/>
  </cellStyles>
  <dxfs count="0"/>
  <tableStyles count="0" defaultTableStyle="TableStyleMedium2" defaultPivotStyle="PivotStyleLight16"/>
  <colors>
    <mruColors>
      <color rgb="FFD24E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326230</xdr:colOff>
      <xdr:row>0</xdr:row>
      <xdr:rowOff>128587</xdr:rowOff>
    </xdr:from>
    <xdr:to>
      <xdr:col>7</xdr:col>
      <xdr:colOff>476249</xdr:colOff>
      <xdr:row>0</xdr:row>
      <xdr:rowOff>1164167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AD59D46-EAA7-4F62-AC4C-0943AEF3CD7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480" y="128587"/>
          <a:ext cx="9071769" cy="1035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533401</xdr:colOff>
      <xdr:row>0</xdr:row>
      <xdr:rowOff>50799</xdr:rowOff>
    </xdr:from>
    <xdr:to>
      <xdr:col>6</xdr:col>
      <xdr:colOff>21169</xdr:colOff>
      <xdr:row>1</xdr:row>
      <xdr:rowOff>40215</xdr:rowOff>
    </xdr:to>
    <xdr:pic>
      <xdr:nvPicPr>
        <xdr:cNvPr id="3" name="Imagem 2" descr="C:\Users\PLUG\Downloads\WhatsApp Image 2023-06-29 at 10.02.48 (2).jpeg">
          <a:extLst>
            <a:ext uri="{FF2B5EF4-FFF2-40B4-BE49-F238E27FC236}">
              <a16:creationId xmlns:a16="http://schemas.microsoft.com/office/drawing/2014/main" id="{F36BDAA3-958F-4A79-8205-7876F4BE305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534" y="50799"/>
          <a:ext cx="8657168" cy="11916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86"/>
  <sheetViews>
    <sheetView showGridLines="0" zoomScale="90" zoomScaleNormal="90" workbookViewId="0">
      <pane xSplit="5" ySplit="3" topLeftCell="F8" activePane="bottomRight" state="frozen"/>
      <selection pane="topRight" activeCell="E1" sqref="E1"/>
      <selection pane="bottomLeft" activeCell="A4" sqref="A4"/>
      <selection pane="bottomRight" activeCell="H106" sqref="H106"/>
    </sheetView>
  </sheetViews>
  <sheetFormatPr defaultColWidth="8.88671875" defaultRowHeight="13.8" x14ac:dyDescent="0.25"/>
  <cols>
    <col min="1" max="1" width="8.88671875" style="1"/>
    <col min="2" max="2" width="12.88671875" style="5" customWidth="1"/>
    <col min="3" max="3" width="33.44140625" style="6" customWidth="1"/>
    <col min="4" max="4" width="20.44140625" style="5" customWidth="1"/>
    <col min="5" max="5" width="49.109375" style="13" customWidth="1"/>
    <col min="6" max="6" width="16" style="55" customWidth="1"/>
    <col min="7" max="7" width="14.5546875" style="55" customWidth="1"/>
    <col min="8" max="8" width="15.109375" style="55" customWidth="1"/>
    <col min="9" max="9" width="17.6640625" style="56" bestFit="1" customWidth="1"/>
    <col min="10" max="10" width="18.88671875" style="56" bestFit="1" customWidth="1"/>
    <col min="11" max="11" width="10.33203125" style="1" bestFit="1" customWidth="1"/>
    <col min="12" max="12" width="22.44140625" style="1" customWidth="1"/>
    <col min="13" max="13" width="8.88671875" style="1"/>
    <col min="14" max="14" width="13.44140625" style="1" bestFit="1" customWidth="1"/>
    <col min="15" max="16384" width="8.88671875" style="1"/>
  </cols>
  <sheetData>
    <row r="1" spans="2:10" ht="95.25" customHeight="1" x14ac:dyDescent="0.25">
      <c r="B1" s="75"/>
      <c r="C1" s="75"/>
      <c r="D1" s="75"/>
      <c r="E1" s="75"/>
      <c r="F1" s="75"/>
      <c r="G1" s="75"/>
      <c r="H1" s="75"/>
      <c r="I1" s="1"/>
      <c r="J1" s="1"/>
    </row>
    <row r="2" spans="2:10" s="2" customFormat="1" ht="29.25" customHeight="1" x14ac:dyDescent="0.3">
      <c r="B2" s="76" t="s">
        <v>272</v>
      </c>
      <c r="C2" s="76"/>
      <c r="D2" s="76"/>
      <c r="E2" s="76"/>
      <c r="F2" s="76"/>
      <c r="G2" s="76"/>
      <c r="H2" s="76"/>
      <c r="I2" s="15">
        <f ca="1">TODAY()</f>
        <v>45301</v>
      </c>
    </row>
    <row r="3" spans="2:10" ht="36.6" customHeight="1" x14ac:dyDescent="0.25">
      <c r="B3" s="9" t="s">
        <v>0</v>
      </c>
      <c r="C3" s="9" t="s">
        <v>1</v>
      </c>
      <c r="D3" s="50" t="s">
        <v>2</v>
      </c>
      <c r="E3" s="10" t="s">
        <v>3</v>
      </c>
      <c r="F3" s="9" t="s">
        <v>4</v>
      </c>
      <c r="G3" s="9" t="s">
        <v>5</v>
      </c>
      <c r="H3" s="9" t="s">
        <v>6</v>
      </c>
      <c r="I3" s="9" t="s">
        <v>255</v>
      </c>
      <c r="J3" s="9" t="s">
        <v>493</v>
      </c>
    </row>
    <row r="4" spans="2:10" s="2" customFormat="1" ht="47.4" customHeight="1" x14ac:dyDescent="0.3">
      <c r="B4" s="18" t="s">
        <v>268</v>
      </c>
      <c r="C4" s="21" t="s">
        <v>116</v>
      </c>
      <c r="D4" s="22" t="s">
        <v>7</v>
      </c>
      <c r="E4" s="20" t="s">
        <v>271</v>
      </c>
      <c r="F4" s="18" t="s">
        <v>8</v>
      </c>
      <c r="G4" s="23">
        <v>59900</v>
      </c>
      <c r="H4" s="24">
        <v>44207</v>
      </c>
      <c r="I4" s="52"/>
      <c r="J4" s="53"/>
    </row>
    <row r="5" spans="2:10" s="26" customFormat="1" ht="48.6" customHeight="1" x14ac:dyDescent="0.3">
      <c r="B5" s="18" t="s">
        <v>270</v>
      </c>
      <c r="C5" s="21" t="s">
        <v>116</v>
      </c>
      <c r="D5" s="22" t="s">
        <v>7</v>
      </c>
      <c r="E5" s="20" t="s">
        <v>271</v>
      </c>
      <c r="F5" s="18" t="s">
        <v>9</v>
      </c>
      <c r="G5" s="23">
        <v>70900</v>
      </c>
      <c r="H5" s="24">
        <v>44348</v>
      </c>
      <c r="I5" s="52"/>
      <c r="J5" s="53"/>
    </row>
    <row r="6" spans="2:10" s="2" customFormat="1" ht="56.25" customHeight="1" x14ac:dyDescent="0.3">
      <c r="B6" s="18" t="s">
        <v>286</v>
      </c>
      <c r="C6" s="21" t="s">
        <v>116</v>
      </c>
      <c r="D6" s="22" t="s">
        <v>7</v>
      </c>
      <c r="E6" s="20" t="s">
        <v>271</v>
      </c>
      <c r="F6" s="18" t="s">
        <v>194</v>
      </c>
      <c r="G6" s="23">
        <v>76395</v>
      </c>
      <c r="H6" s="24">
        <v>45077</v>
      </c>
      <c r="I6" s="52">
        <v>45443</v>
      </c>
      <c r="J6" s="53">
        <f ca="1">I6-$I$2</f>
        <v>142</v>
      </c>
    </row>
    <row r="7" spans="2:10" s="26" customFormat="1" ht="70.95" customHeight="1" x14ac:dyDescent="0.3">
      <c r="B7" s="18" t="s">
        <v>273</v>
      </c>
      <c r="C7" s="21" t="s">
        <v>116</v>
      </c>
      <c r="D7" s="22" t="s">
        <v>7</v>
      </c>
      <c r="E7" s="20" t="s">
        <v>274</v>
      </c>
      <c r="F7" s="18" t="s">
        <v>230</v>
      </c>
      <c r="G7" s="23">
        <v>90290.35</v>
      </c>
      <c r="H7" s="24">
        <v>45078</v>
      </c>
      <c r="I7" s="52"/>
      <c r="J7" s="53"/>
    </row>
    <row r="8" spans="2:10" s="26" customFormat="1" ht="39" customHeight="1" x14ac:dyDescent="0.3">
      <c r="B8" s="27" t="s">
        <v>269</v>
      </c>
      <c r="C8" s="28" t="s">
        <v>100</v>
      </c>
      <c r="D8" s="27" t="s">
        <v>101</v>
      </c>
      <c r="E8" s="20" t="s">
        <v>114</v>
      </c>
      <c r="F8" s="18" t="s">
        <v>102</v>
      </c>
      <c r="G8" s="23" t="s">
        <v>21</v>
      </c>
      <c r="H8" s="24">
        <v>44768</v>
      </c>
      <c r="I8" s="52"/>
      <c r="J8" s="53"/>
    </row>
    <row r="9" spans="2:10" s="26" customFormat="1" ht="39" customHeight="1" x14ac:dyDescent="0.3">
      <c r="B9" s="27" t="s">
        <v>275</v>
      </c>
      <c r="C9" s="28" t="s">
        <v>100</v>
      </c>
      <c r="D9" s="27" t="s">
        <v>101</v>
      </c>
      <c r="E9" s="20" t="s">
        <v>114</v>
      </c>
      <c r="F9" s="18" t="s">
        <v>205</v>
      </c>
      <c r="G9" s="23" t="s">
        <v>21</v>
      </c>
      <c r="H9" s="24">
        <v>45133</v>
      </c>
      <c r="I9" s="52">
        <v>45498</v>
      </c>
      <c r="J9" s="53">
        <f t="shared" ref="J9:J71" ca="1" si="0">I9-$I$2</f>
        <v>197</v>
      </c>
    </row>
    <row r="10" spans="2:10" s="26" customFormat="1" ht="57.75" customHeight="1" x14ac:dyDescent="0.3">
      <c r="B10" s="18" t="s">
        <v>276</v>
      </c>
      <c r="C10" s="20" t="s">
        <v>11</v>
      </c>
      <c r="D10" s="25" t="s">
        <v>12</v>
      </c>
      <c r="E10" s="29" t="s">
        <v>277</v>
      </c>
      <c r="F10" s="18" t="s">
        <v>9</v>
      </c>
      <c r="G10" s="23">
        <v>194980</v>
      </c>
      <c r="H10" s="24">
        <v>44200</v>
      </c>
      <c r="I10" s="52"/>
      <c r="J10" s="53"/>
    </row>
    <row r="11" spans="2:10" s="26" customFormat="1" ht="67.5" customHeight="1" x14ac:dyDescent="0.3">
      <c r="B11" s="18" t="s">
        <v>287</v>
      </c>
      <c r="C11" s="20" t="s">
        <v>11</v>
      </c>
      <c r="D11" s="25" t="s">
        <v>12</v>
      </c>
      <c r="E11" s="29" t="s">
        <v>278</v>
      </c>
      <c r="F11" s="18" t="s">
        <v>115</v>
      </c>
      <c r="G11" s="23">
        <v>194980</v>
      </c>
      <c r="H11" s="24">
        <v>44712</v>
      </c>
      <c r="I11" s="52"/>
      <c r="J11" s="53"/>
    </row>
    <row r="12" spans="2:10" s="26" customFormat="1" ht="66.75" customHeight="1" x14ac:dyDescent="0.3">
      <c r="B12" s="18" t="s">
        <v>288</v>
      </c>
      <c r="C12" s="20" t="s">
        <v>11</v>
      </c>
      <c r="D12" s="25" t="s">
        <v>12</v>
      </c>
      <c r="E12" s="29" t="s">
        <v>279</v>
      </c>
      <c r="F12" s="18" t="s">
        <v>115</v>
      </c>
      <c r="G12" s="23">
        <v>194980</v>
      </c>
      <c r="H12" s="24">
        <v>44712</v>
      </c>
      <c r="I12" s="52"/>
      <c r="J12" s="53"/>
    </row>
    <row r="13" spans="2:10" s="26" customFormat="1" ht="84" customHeight="1" x14ac:dyDescent="0.3">
      <c r="B13" s="18" t="s">
        <v>289</v>
      </c>
      <c r="C13" s="20" t="s">
        <v>11</v>
      </c>
      <c r="D13" s="25" t="s">
        <v>12</v>
      </c>
      <c r="E13" s="29" t="s">
        <v>278</v>
      </c>
      <c r="F13" s="18" t="s">
        <v>194</v>
      </c>
      <c r="G13" s="23">
        <v>194980</v>
      </c>
      <c r="H13" s="24">
        <v>45078</v>
      </c>
      <c r="I13" s="52"/>
      <c r="J13" s="53"/>
    </row>
    <row r="14" spans="2:10" s="26" customFormat="1" ht="84" customHeight="1" x14ac:dyDescent="0.3">
      <c r="B14" s="18" t="s">
        <v>280</v>
      </c>
      <c r="C14" s="20" t="s">
        <v>11</v>
      </c>
      <c r="D14" s="25" t="s">
        <v>12</v>
      </c>
      <c r="E14" s="29" t="s">
        <v>281</v>
      </c>
      <c r="F14" s="18" t="s">
        <v>194</v>
      </c>
      <c r="G14" s="23">
        <v>194980</v>
      </c>
      <c r="H14" s="24">
        <v>45153</v>
      </c>
      <c r="I14" s="52">
        <v>45443</v>
      </c>
      <c r="J14" s="53">
        <f t="shared" ca="1" si="0"/>
        <v>142</v>
      </c>
    </row>
    <row r="15" spans="2:10" s="26" customFormat="1" ht="72" customHeight="1" x14ac:dyDescent="0.3">
      <c r="B15" s="27" t="s">
        <v>282</v>
      </c>
      <c r="C15" s="21" t="s">
        <v>13</v>
      </c>
      <c r="D15" s="22" t="s">
        <v>14</v>
      </c>
      <c r="E15" s="29" t="s">
        <v>283</v>
      </c>
      <c r="F15" s="18" t="s">
        <v>9</v>
      </c>
      <c r="G15" s="23">
        <v>6400</v>
      </c>
      <c r="H15" s="24">
        <v>44348</v>
      </c>
      <c r="I15" s="52"/>
      <c r="J15" s="53"/>
    </row>
    <row r="16" spans="2:10" s="2" customFormat="1" ht="60.6" customHeight="1" x14ac:dyDescent="0.3">
      <c r="B16" s="27" t="s">
        <v>284</v>
      </c>
      <c r="C16" s="21" t="s">
        <v>13</v>
      </c>
      <c r="D16" s="22" t="s">
        <v>14</v>
      </c>
      <c r="E16" s="29" t="s">
        <v>291</v>
      </c>
      <c r="F16" s="18" t="s">
        <v>10</v>
      </c>
      <c r="G16" s="23">
        <v>7150.79</v>
      </c>
      <c r="H16" s="24">
        <v>44713</v>
      </c>
      <c r="I16" s="52"/>
      <c r="J16" s="53"/>
    </row>
    <row r="17" spans="2:10" s="2" customFormat="1" ht="60.6" customHeight="1" x14ac:dyDescent="0.3">
      <c r="B17" s="27" t="s">
        <v>290</v>
      </c>
      <c r="C17" s="21" t="s">
        <v>13</v>
      </c>
      <c r="D17" s="22" t="s">
        <v>14</v>
      </c>
      <c r="E17" s="29" t="s">
        <v>292</v>
      </c>
      <c r="F17" s="18" t="s">
        <v>194</v>
      </c>
      <c r="G17" s="23">
        <v>7483.35</v>
      </c>
      <c r="H17" s="24">
        <v>45078</v>
      </c>
      <c r="I17" s="52">
        <v>45443</v>
      </c>
      <c r="J17" s="53">
        <f t="shared" ca="1" si="0"/>
        <v>142</v>
      </c>
    </row>
    <row r="18" spans="2:10" s="2" customFormat="1" ht="60.6" customHeight="1" x14ac:dyDescent="0.3">
      <c r="B18" s="27" t="s">
        <v>285</v>
      </c>
      <c r="C18" s="21" t="s">
        <v>13</v>
      </c>
      <c r="D18" s="22" t="s">
        <v>14</v>
      </c>
      <c r="E18" s="29" t="s">
        <v>293</v>
      </c>
      <c r="F18" s="18" t="s">
        <v>194</v>
      </c>
      <c r="G18" s="23">
        <v>6300</v>
      </c>
      <c r="H18" s="24">
        <v>45078</v>
      </c>
      <c r="I18" s="52">
        <v>45443</v>
      </c>
      <c r="J18" s="53">
        <f t="shared" ref="J18" ca="1" si="1">I18-$I$2</f>
        <v>142</v>
      </c>
    </row>
    <row r="19" spans="2:10" s="2" customFormat="1" ht="46.2" customHeight="1" x14ac:dyDescent="0.3">
      <c r="B19" s="27" t="s">
        <v>148</v>
      </c>
      <c r="C19" s="21" t="s">
        <v>149</v>
      </c>
      <c r="D19" s="22" t="s">
        <v>150</v>
      </c>
      <c r="E19" s="19" t="s">
        <v>151</v>
      </c>
      <c r="F19" s="18" t="s">
        <v>152</v>
      </c>
      <c r="G19" s="23">
        <v>6200</v>
      </c>
      <c r="H19" s="24">
        <v>44641</v>
      </c>
      <c r="I19" s="52"/>
      <c r="J19" s="53"/>
    </row>
    <row r="20" spans="2:10" s="2" customFormat="1" ht="52.2" customHeight="1" x14ac:dyDescent="0.3">
      <c r="B20" s="27" t="s">
        <v>148</v>
      </c>
      <c r="C20" s="21" t="s">
        <v>149</v>
      </c>
      <c r="D20" s="22" t="s">
        <v>150</v>
      </c>
      <c r="E20" s="19" t="s">
        <v>155</v>
      </c>
      <c r="F20" s="18" t="s">
        <v>231</v>
      </c>
      <c r="G20" s="23">
        <v>6537.9</v>
      </c>
      <c r="H20" s="24">
        <v>44641</v>
      </c>
      <c r="I20" s="52">
        <v>45372</v>
      </c>
      <c r="J20" s="53">
        <f t="shared" ca="1" si="0"/>
        <v>71</v>
      </c>
    </row>
    <row r="21" spans="2:10" s="2" customFormat="1" ht="54.6" customHeight="1" x14ac:dyDescent="0.3">
      <c r="B21" s="27" t="s">
        <v>148</v>
      </c>
      <c r="C21" s="21" t="s">
        <v>111</v>
      </c>
      <c r="D21" s="30" t="s">
        <v>294</v>
      </c>
      <c r="E21" s="20" t="s">
        <v>112</v>
      </c>
      <c r="F21" s="18" t="s">
        <v>113</v>
      </c>
      <c r="G21" s="23" t="s">
        <v>21</v>
      </c>
      <c r="H21" s="24">
        <v>44769</v>
      </c>
      <c r="I21" s="52">
        <v>45863</v>
      </c>
      <c r="J21" s="53">
        <f t="shared" ca="1" si="0"/>
        <v>562</v>
      </c>
    </row>
    <row r="22" spans="2:10" s="2" customFormat="1" ht="47.4" customHeight="1" x14ac:dyDescent="0.3">
      <c r="B22" s="18" t="s">
        <v>295</v>
      </c>
      <c r="C22" s="20" t="s">
        <v>15</v>
      </c>
      <c r="D22" s="27" t="s">
        <v>16</v>
      </c>
      <c r="E22" s="20" t="s">
        <v>117</v>
      </c>
      <c r="F22" s="24" t="s">
        <v>17</v>
      </c>
      <c r="G22" s="23">
        <v>91400</v>
      </c>
      <c r="H22" s="24">
        <v>44501</v>
      </c>
      <c r="I22" s="52"/>
      <c r="J22" s="53"/>
    </row>
    <row r="23" spans="2:10" s="2" customFormat="1" ht="63" customHeight="1" x14ac:dyDescent="0.3">
      <c r="B23" s="18" t="s">
        <v>296</v>
      </c>
      <c r="C23" s="20" t="s">
        <v>15</v>
      </c>
      <c r="D23" s="27" t="s">
        <v>16</v>
      </c>
      <c r="E23" s="20" t="s">
        <v>298</v>
      </c>
      <c r="F23" s="24" t="s">
        <v>17</v>
      </c>
      <c r="G23" s="23">
        <v>95400</v>
      </c>
      <c r="H23" s="24">
        <v>44502</v>
      </c>
      <c r="I23" s="52"/>
      <c r="J23" s="53"/>
    </row>
    <row r="24" spans="2:10" s="2" customFormat="1" ht="57.6" customHeight="1" x14ac:dyDescent="0.3">
      <c r="B24" s="18" t="s">
        <v>297</v>
      </c>
      <c r="C24" s="20" t="s">
        <v>15</v>
      </c>
      <c r="D24" s="27" t="s">
        <v>16</v>
      </c>
      <c r="E24" s="20" t="s">
        <v>298</v>
      </c>
      <c r="F24" s="24" t="s">
        <v>17</v>
      </c>
      <c r="G24" s="23">
        <v>146900</v>
      </c>
      <c r="H24" s="24">
        <v>44805</v>
      </c>
      <c r="I24" s="52"/>
      <c r="J24" s="53"/>
    </row>
    <row r="25" spans="2:10" s="2" customFormat="1" ht="52.2" customHeight="1" x14ac:dyDescent="0.3">
      <c r="B25" s="18" t="s">
        <v>299</v>
      </c>
      <c r="C25" s="20" t="s">
        <v>15</v>
      </c>
      <c r="D25" s="27" t="s">
        <v>16</v>
      </c>
      <c r="E25" s="20" t="s">
        <v>300</v>
      </c>
      <c r="F25" s="24" t="s">
        <v>118</v>
      </c>
      <c r="G25" s="23">
        <v>146900</v>
      </c>
      <c r="H25" s="24">
        <v>44866</v>
      </c>
      <c r="I25" s="52"/>
      <c r="J25" s="53"/>
    </row>
    <row r="26" spans="2:10" s="2" customFormat="1" ht="52.2" customHeight="1" x14ac:dyDescent="0.3">
      <c r="B26" s="18" t="s">
        <v>301</v>
      </c>
      <c r="C26" s="20" t="s">
        <v>15</v>
      </c>
      <c r="D26" s="27" t="s">
        <v>16</v>
      </c>
      <c r="E26" s="20" t="s">
        <v>302</v>
      </c>
      <c r="F26" s="24" t="s">
        <v>118</v>
      </c>
      <c r="G26" s="23" t="s">
        <v>21</v>
      </c>
      <c r="H26" s="24">
        <v>45200</v>
      </c>
      <c r="I26" s="52"/>
      <c r="J26" s="53"/>
    </row>
    <row r="27" spans="2:10" s="2" customFormat="1" ht="52.2" customHeight="1" x14ac:dyDescent="0.3">
      <c r="B27" s="18" t="s">
        <v>303</v>
      </c>
      <c r="C27" s="20" t="s">
        <v>15</v>
      </c>
      <c r="D27" s="27" t="s">
        <v>16</v>
      </c>
      <c r="E27" s="20" t="s">
        <v>300</v>
      </c>
      <c r="F27" s="24" t="s">
        <v>261</v>
      </c>
      <c r="G27" s="23" t="s">
        <v>21</v>
      </c>
      <c r="H27" s="24">
        <v>45231</v>
      </c>
      <c r="I27" s="52">
        <v>45596</v>
      </c>
      <c r="J27" s="53">
        <f t="shared" ca="1" si="0"/>
        <v>295</v>
      </c>
    </row>
    <row r="28" spans="2:10" s="2" customFormat="1" ht="52.2" customHeight="1" x14ac:dyDescent="0.3">
      <c r="B28" s="18" t="s">
        <v>304</v>
      </c>
      <c r="C28" s="20" t="s">
        <v>15</v>
      </c>
      <c r="D28" s="27" t="s">
        <v>16</v>
      </c>
      <c r="E28" s="20" t="s">
        <v>200</v>
      </c>
      <c r="F28" s="24" t="s">
        <v>201</v>
      </c>
      <c r="G28" s="23">
        <v>20500</v>
      </c>
      <c r="H28" s="24">
        <v>45108</v>
      </c>
      <c r="I28" s="52">
        <v>45473</v>
      </c>
      <c r="J28" s="53">
        <f t="shared" ca="1" si="0"/>
        <v>172</v>
      </c>
    </row>
    <row r="29" spans="2:10" s="2" customFormat="1" ht="52.95" customHeight="1" x14ac:dyDescent="0.3">
      <c r="B29" s="27" t="s">
        <v>305</v>
      </c>
      <c r="C29" s="20" t="s">
        <v>18</v>
      </c>
      <c r="D29" s="18" t="s">
        <v>19</v>
      </c>
      <c r="E29" s="20" t="s">
        <v>119</v>
      </c>
      <c r="F29" s="18" t="s">
        <v>20</v>
      </c>
      <c r="G29" s="23" t="s">
        <v>21</v>
      </c>
      <c r="H29" s="24">
        <v>44546</v>
      </c>
      <c r="I29" s="52"/>
      <c r="J29" s="53"/>
    </row>
    <row r="30" spans="2:10" s="2" customFormat="1" ht="52.95" customHeight="1" x14ac:dyDescent="0.3">
      <c r="B30" s="27" t="s">
        <v>306</v>
      </c>
      <c r="C30" s="20" t="s">
        <v>18</v>
      </c>
      <c r="D30" s="18" t="s">
        <v>19</v>
      </c>
      <c r="E30" s="20" t="s">
        <v>307</v>
      </c>
      <c r="F30" s="24" t="s">
        <v>232</v>
      </c>
      <c r="G30" s="23" t="s">
        <v>21</v>
      </c>
      <c r="H30" s="24">
        <v>45275</v>
      </c>
      <c r="I30" s="52">
        <v>45275</v>
      </c>
      <c r="J30" s="53">
        <f t="shared" ca="1" si="0"/>
        <v>-26</v>
      </c>
    </row>
    <row r="31" spans="2:10" s="2" customFormat="1" ht="39" customHeight="1" x14ac:dyDescent="0.3">
      <c r="B31" s="27" t="s">
        <v>308</v>
      </c>
      <c r="C31" s="28" t="s">
        <v>103</v>
      </c>
      <c r="D31" s="27" t="s">
        <v>104</v>
      </c>
      <c r="E31" s="20" t="s">
        <v>105</v>
      </c>
      <c r="F31" s="18" t="s">
        <v>310</v>
      </c>
      <c r="G31" s="23" t="s">
        <v>21</v>
      </c>
      <c r="H31" s="24">
        <v>44764</v>
      </c>
      <c r="I31" s="52"/>
      <c r="J31" s="53"/>
    </row>
    <row r="32" spans="2:10" s="2" customFormat="1" ht="45.75" customHeight="1" x14ac:dyDescent="0.3">
      <c r="B32" s="27" t="s">
        <v>309</v>
      </c>
      <c r="C32" s="28" t="s">
        <v>103</v>
      </c>
      <c r="D32" s="27" t="s">
        <v>104</v>
      </c>
      <c r="E32" s="20" t="s">
        <v>311</v>
      </c>
      <c r="F32" s="18" t="s">
        <v>310</v>
      </c>
      <c r="G32" s="23" t="s">
        <v>21</v>
      </c>
      <c r="H32" s="24">
        <v>45129</v>
      </c>
      <c r="I32" s="52"/>
      <c r="J32" s="53"/>
    </row>
    <row r="33" spans="2:10" s="2" customFormat="1" ht="46.5" customHeight="1" x14ac:dyDescent="0.3">
      <c r="B33" s="27" t="s">
        <v>312</v>
      </c>
      <c r="C33" s="28" t="s">
        <v>103</v>
      </c>
      <c r="D33" s="27" t="s">
        <v>104</v>
      </c>
      <c r="E33" s="20" t="s">
        <v>313</v>
      </c>
      <c r="F33" s="24" t="s">
        <v>314</v>
      </c>
      <c r="G33" s="23" t="s">
        <v>21</v>
      </c>
      <c r="H33" s="24">
        <v>45129</v>
      </c>
      <c r="I33" s="52">
        <v>45494</v>
      </c>
      <c r="J33" s="53">
        <f t="shared" ca="1" si="0"/>
        <v>193</v>
      </c>
    </row>
    <row r="34" spans="2:10" s="2" customFormat="1" ht="39" customHeight="1" x14ac:dyDescent="0.3">
      <c r="B34" s="27" t="s">
        <v>315</v>
      </c>
      <c r="C34" s="20" t="s">
        <v>22</v>
      </c>
      <c r="D34" s="31" t="s">
        <v>23</v>
      </c>
      <c r="E34" s="32" t="s">
        <v>24</v>
      </c>
      <c r="F34" s="18" t="s">
        <v>9</v>
      </c>
      <c r="G34" s="23" t="s">
        <v>21</v>
      </c>
      <c r="H34" s="24">
        <v>44200</v>
      </c>
      <c r="I34" s="52"/>
      <c r="J34" s="53"/>
    </row>
    <row r="35" spans="2:10" s="2" customFormat="1" ht="71.400000000000006" customHeight="1" x14ac:dyDescent="0.3">
      <c r="B35" s="27" t="s">
        <v>316</v>
      </c>
      <c r="C35" s="20" t="s">
        <v>22</v>
      </c>
      <c r="D35" s="31" t="s">
        <v>23</v>
      </c>
      <c r="E35" s="47" t="s">
        <v>24</v>
      </c>
      <c r="F35" s="18" t="s">
        <v>9</v>
      </c>
      <c r="G35" s="23" t="s">
        <v>21</v>
      </c>
      <c r="H35" s="24">
        <v>44713</v>
      </c>
      <c r="I35" s="52"/>
      <c r="J35" s="53"/>
    </row>
    <row r="36" spans="2:10" s="2" customFormat="1" ht="68.400000000000006" customHeight="1" x14ac:dyDescent="0.3">
      <c r="B36" s="27" t="s">
        <v>317</v>
      </c>
      <c r="C36" s="20" t="s">
        <v>22</v>
      </c>
      <c r="D36" s="31" t="s">
        <v>23</v>
      </c>
      <c r="E36" s="47" t="s">
        <v>24</v>
      </c>
      <c r="F36" s="18" t="s">
        <v>10</v>
      </c>
      <c r="G36" s="34" t="s">
        <v>21</v>
      </c>
      <c r="H36" s="24">
        <v>44713</v>
      </c>
      <c r="I36" s="52"/>
      <c r="J36" s="53"/>
    </row>
    <row r="37" spans="2:10" s="2" customFormat="1" ht="39" customHeight="1" x14ac:dyDescent="0.3">
      <c r="B37" s="35" t="s">
        <v>318</v>
      </c>
      <c r="C37" s="20" t="s">
        <v>25</v>
      </c>
      <c r="D37" s="25" t="s">
        <v>26</v>
      </c>
      <c r="E37" s="20" t="s">
        <v>27</v>
      </c>
      <c r="F37" s="18" t="s">
        <v>319</v>
      </c>
      <c r="G37" s="23">
        <v>442300</v>
      </c>
      <c r="H37" s="24">
        <v>44348</v>
      </c>
      <c r="I37" s="52"/>
      <c r="J37" s="53"/>
    </row>
    <row r="38" spans="2:10" s="2" customFormat="1" ht="52.95" customHeight="1" x14ac:dyDescent="0.3">
      <c r="B38" s="35" t="s">
        <v>320</v>
      </c>
      <c r="C38" s="20" t="s">
        <v>25</v>
      </c>
      <c r="D38" s="25" t="s">
        <v>26</v>
      </c>
      <c r="E38" s="20" t="s">
        <v>321</v>
      </c>
      <c r="F38" s="24" t="s">
        <v>115</v>
      </c>
      <c r="G38" s="23">
        <v>442300</v>
      </c>
      <c r="H38" s="24">
        <v>44712</v>
      </c>
      <c r="I38" s="52"/>
      <c r="J38" s="53"/>
    </row>
    <row r="39" spans="2:10" s="2" customFormat="1" ht="67.95" customHeight="1" x14ac:dyDescent="0.3">
      <c r="B39" s="35" t="s">
        <v>322</v>
      </c>
      <c r="C39" s="20" t="s">
        <v>25</v>
      </c>
      <c r="D39" s="25" t="s">
        <v>26</v>
      </c>
      <c r="E39" s="20" t="s">
        <v>323</v>
      </c>
      <c r="F39" s="24" t="s">
        <v>115</v>
      </c>
      <c r="G39" s="23">
        <v>552875</v>
      </c>
      <c r="H39" s="24">
        <v>45077</v>
      </c>
      <c r="I39" s="52"/>
      <c r="J39" s="53"/>
    </row>
    <row r="40" spans="2:10" s="2" customFormat="1" ht="67.95" customHeight="1" x14ac:dyDescent="0.3">
      <c r="B40" s="35" t="s">
        <v>324</v>
      </c>
      <c r="C40" s="20" t="s">
        <v>25</v>
      </c>
      <c r="D40" s="25" t="s">
        <v>26</v>
      </c>
      <c r="E40" s="20" t="s">
        <v>321</v>
      </c>
      <c r="F40" s="24" t="s">
        <v>194</v>
      </c>
      <c r="G40" s="23">
        <v>552875</v>
      </c>
      <c r="H40" s="24">
        <v>45078</v>
      </c>
      <c r="I40" s="52">
        <v>45443</v>
      </c>
      <c r="J40" s="53">
        <f t="shared" ca="1" si="0"/>
        <v>142</v>
      </c>
    </row>
    <row r="41" spans="2:10" s="2" customFormat="1" ht="37.950000000000003" customHeight="1" x14ac:dyDescent="0.3">
      <c r="B41" s="27" t="s">
        <v>325</v>
      </c>
      <c r="C41" s="21" t="s">
        <v>28</v>
      </c>
      <c r="D41" s="22" t="s">
        <v>29</v>
      </c>
      <c r="E41" s="19" t="s">
        <v>30</v>
      </c>
      <c r="F41" s="18" t="s">
        <v>9</v>
      </c>
      <c r="G41" s="23">
        <v>4500</v>
      </c>
      <c r="H41" s="24">
        <v>44348</v>
      </c>
      <c r="I41" s="52"/>
      <c r="J41" s="53"/>
    </row>
    <row r="42" spans="2:10" s="2" customFormat="1" ht="60.6" customHeight="1" x14ac:dyDescent="0.3">
      <c r="B42" s="27" t="s">
        <v>326</v>
      </c>
      <c r="C42" s="21" t="s">
        <v>28</v>
      </c>
      <c r="D42" s="22" t="s">
        <v>29</v>
      </c>
      <c r="E42" s="20" t="s">
        <v>327</v>
      </c>
      <c r="F42" s="36" t="s">
        <v>10</v>
      </c>
      <c r="G42" s="23">
        <v>4500</v>
      </c>
      <c r="H42" s="24">
        <v>44713</v>
      </c>
      <c r="I42" s="52"/>
      <c r="J42" s="53"/>
    </row>
    <row r="43" spans="2:10" s="2" customFormat="1" ht="60.6" customHeight="1" x14ac:dyDescent="0.3">
      <c r="B43" s="27" t="s">
        <v>491</v>
      </c>
      <c r="C43" s="21" t="s">
        <v>28</v>
      </c>
      <c r="D43" s="22" t="s">
        <v>29</v>
      </c>
      <c r="E43" s="20" t="s">
        <v>327</v>
      </c>
      <c r="F43" s="36" t="s">
        <v>194</v>
      </c>
      <c r="G43" s="23">
        <v>4500</v>
      </c>
      <c r="H43" s="24">
        <v>45078</v>
      </c>
      <c r="I43" s="52">
        <v>45443</v>
      </c>
      <c r="J43" s="53">
        <f t="shared" ref="J43" ca="1" si="2">I43-$I$2</f>
        <v>142</v>
      </c>
    </row>
    <row r="44" spans="2:10" s="2" customFormat="1" ht="60.6" customHeight="1" x14ac:dyDescent="0.3">
      <c r="B44" s="27" t="s">
        <v>381</v>
      </c>
      <c r="C44" s="21" t="s">
        <v>263</v>
      </c>
      <c r="D44" s="22" t="s">
        <v>264</v>
      </c>
      <c r="E44" s="20" t="s">
        <v>262</v>
      </c>
      <c r="F44" s="36" t="s">
        <v>265</v>
      </c>
      <c r="G44" s="23">
        <v>21000</v>
      </c>
      <c r="H44" s="24">
        <v>45200</v>
      </c>
      <c r="I44" s="52">
        <v>45565</v>
      </c>
      <c r="J44" s="53">
        <f t="shared" ca="1" si="0"/>
        <v>264</v>
      </c>
    </row>
    <row r="45" spans="2:10" s="2" customFormat="1" ht="42" customHeight="1" x14ac:dyDescent="0.3">
      <c r="B45" s="33" t="s">
        <v>148</v>
      </c>
      <c r="C45" s="21" t="s">
        <v>123</v>
      </c>
      <c r="D45" s="22" t="s">
        <v>124</v>
      </c>
      <c r="E45" s="20" t="s">
        <v>125</v>
      </c>
      <c r="F45" s="36" t="s">
        <v>126</v>
      </c>
      <c r="G45" s="23">
        <v>65</v>
      </c>
      <c r="H45" s="24">
        <v>44265</v>
      </c>
      <c r="I45" s="52"/>
      <c r="J45" s="53"/>
    </row>
    <row r="46" spans="2:10" s="2" customFormat="1" ht="51" customHeight="1" x14ac:dyDescent="0.3">
      <c r="B46" s="33" t="s">
        <v>328</v>
      </c>
      <c r="C46" s="21" t="s">
        <v>123</v>
      </c>
      <c r="D46" s="22" t="s">
        <v>124</v>
      </c>
      <c r="E46" s="20" t="s">
        <v>329</v>
      </c>
      <c r="F46" s="36" t="s">
        <v>127</v>
      </c>
      <c r="G46" s="23">
        <v>114.57</v>
      </c>
      <c r="H46" s="24">
        <v>44265</v>
      </c>
      <c r="I46" s="52"/>
      <c r="J46" s="53"/>
    </row>
    <row r="47" spans="2:10" s="2" customFormat="1" ht="51" customHeight="1" x14ac:dyDescent="0.3">
      <c r="B47" s="33" t="s">
        <v>330</v>
      </c>
      <c r="C47" s="21" t="s">
        <v>123</v>
      </c>
      <c r="D47" s="22" t="s">
        <v>124</v>
      </c>
      <c r="E47" s="20" t="s">
        <v>329</v>
      </c>
      <c r="F47" s="36" t="s">
        <v>127</v>
      </c>
      <c r="G47" s="23">
        <v>203.18</v>
      </c>
      <c r="H47" s="24">
        <v>44630</v>
      </c>
      <c r="I47" s="52"/>
      <c r="J47" s="53"/>
    </row>
    <row r="48" spans="2:10" s="2" customFormat="1" ht="51" customHeight="1" x14ac:dyDescent="0.3">
      <c r="B48" s="33" t="s">
        <v>331</v>
      </c>
      <c r="C48" s="21" t="s">
        <v>123</v>
      </c>
      <c r="D48" s="22" t="s">
        <v>124</v>
      </c>
      <c r="E48" s="20" t="s">
        <v>329</v>
      </c>
      <c r="F48" s="36" t="s">
        <v>127</v>
      </c>
      <c r="G48" s="23">
        <v>223.66200000000001</v>
      </c>
      <c r="H48" s="24">
        <v>44630</v>
      </c>
      <c r="I48" s="52"/>
      <c r="J48" s="53"/>
    </row>
    <row r="49" spans="2:10" s="2" customFormat="1" ht="51" customHeight="1" x14ac:dyDescent="0.3">
      <c r="B49" s="33" t="s">
        <v>332</v>
      </c>
      <c r="C49" s="21" t="s">
        <v>123</v>
      </c>
      <c r="D49" s="22" t="s">
        <v>124</v>
      </c>
      <c r="E49" s="20" t="s">
        <v>329</v>
      </c>
      <c r="F49" s="36" t="s">
        <v>233</v>
      </c>
      <c r="G49" s="23">
        <v>248.79</v>
      </c>
      <c r="H49" s="24">
        <v>44995</v>
      </c>
      <c r="I49" s="52">
        <v>45359</v>
      </c>
      <c r="J49" s="53">
        <f t="shared" ca="1" si="0"/>
        <v>58</v>
      </c>
    </row>
    <row r="50" spans="2:10" s="2" customFormat="1" ht="51" customHeight="1" x14ac:dyDescent="0.3">
      <c r="B50" s="27" t="s">
        <v>333</v>
      </c>
      <c r="C50" s="21" t="s">
        <v>211</v>
      </c>
      <c r="D50" s="22" t="s">
        <v>212</v>
      </c>
      <c r="E50" s="20" t="s">
        <v>214</v>
      </c>
      <c r="F50" s="36" t="s">
        <v>213</v>
      </c>
      <c r="G50" s="23">
        <v>1887.5</v>
      </c>
      <c r="H50" s="24">
        <v>44849</v>
      </c>
      <c r="I50" s="52"/>
      <c r="J50" s="53"/>
    </row>
    <row r="51" spans="2:10" s="2" customFormat="1" ht="51" customHeight="1" x14ac:dyDescent="0.3">
      <c r="B51" s="27" t="s">
        <v>334</v>
      </c>
      <c r="C51" s="21" t="s">
        <v>211</v>
      </c>
      <c r="D51" s="22" t="s">
        <v>212</v>
      </c>
      <c r="E51" s="20" t="s">
        <v>214</v>
      </c>
      <c r="F51" s="36" t="s">
        <v>246</v>
      </c>
      <c r="G51" s="23">
        <v>943.75</v>
      </c>
      <c r="H51" s="24">
        <v>45214</v>
      </c>
      <c r="I51" s="52">
        <v>45580</v>
      </c>
      <c r="J51" s="53">
        <f t="shared" ca="1" si="0"/>
        <v>279</v>
      </c>
    </row>
    <row r="52" spans="2:10" s="2" customFormat="1" ht="51" customHeight="1" x14ac:dyDescent="0.3">
      <c r="B52" s="18" t="s">
        <v>335</v>
      </c>
      <c r="C52" s="21" t="s">
        <v>31</v>
      </c>
      <c r="D52" s="22" t="s">
        <v>32</v>
      </c>
      <c r="E52" s="21" t="s">
        <v>33</v>
      </c>
      <c r="F52" s="24" t="s">
        <v>9</v>
      </c>
      <c r="G52" s="23">
        <v>16000</v>
      </c>
      <c r="H52" s="24">
        <v>44713</v>
      </c>
      <c r="I52" s="52"/>
      <c r="J52" s="53"/>
    </row>
    <row r="53" spans="2:10" s="2" customFormat="1" ht="69" customHeight="1" x14ac:dyDescent="0.3">
      <c r="B53" s="18" t="s">
        <v>336</v>
      </c>
      <c r="C53" s="21" t="s">
        <v>31</v>
      </c>
      <c r="D53" s="22" t="s">
        <v>32</v>
      </c>
      <c r="E53" s="21" t="s">
        <v>337</v>
      </c>
      <c r="F53" s="24" t="s">
        <v>339</v>
      </c>
      <c r="G53" s="23">
        <v>16000</v>
      </c>
      <c r="H53" s="24">
        <v>45078</v>
      </c>
      <c r="I53" s="52">
        <v>45443</v>
      </c>
      <c r="J53" s="53">
        <f t="shared" ca="1" si="0"/>
        <v>142</v>
      </c>
    </row>
    <row r="54" spans="2:10" s="2" customFormat="1" ht="69" customHeight="1" x14ac:dyDescent="0.3">
      <c r="B54" s="18" t="s">
        <v>338</v>
      </c>
      <c r="C54" s="21" t="s">
        <v>31</v>
      </c>
      <c r="D54" s="22" t="s">
        <v>32</v>
      </c>
      <c r="E54" s="21" t="s">
        <v>337</v>
      </c>
      <c r="F54" s="36" t="s">
        <v>194</v>
      </c>
      <c r="G54" s="23">
        <v>16000</v>
      </c>
      <c r="H54" s="24">
        <v>45078</v>
      </c>
      <c r="I54" s="52">
        <v>45443</v>
      </c>
      <c r="J54" s="53">
        <f t="shared" ca="1" si="0"/>
        <v>142</v>
      </c>
    </row>
    <row r="55" spans="2:10" s="2" customFormat="1" ht="43.5" customHeight="1" x14ac:dyDescent="0.3">
      <c r="B55" s="35" t="s">
        <v>340</v>
      </c>
      <c r="C55" s="21" t="s">
        <v>34</v>
      </c>
      <c r="D55" s="22" t="s">
        <v>35</v>
      </c>
      <c r="E55" s="20" t="s">
        <v>36</v>
      </c>
      <c r="F55" s="18" t="s">
        <v>10</v>
      </c>
      <c r="G55" s="23">
        <v>13000</v>
      </c>
      <c r="H55" s="24">
        <v>44713</v>
      </c>
      <c r="I55" s="52"/>
      <c r="J55" s="53"/>
    </row>
    <row r="56" spans="2:10" s="2" customFormat="1" ht="76.95" customHeight="1" x14ac:dyDescent="0.3">
      <c r="B56" s="35" t="s">
        <v>341</v>
      </c>
      <c r="C56" s="21" t="s">
        <v>34</v>
      </c>
      <c r="D56" s="22" t="s">
        <v>35</v>
      </c>
      <c r="E56" s="20" t="s">
        <v>343</v>
      </c>
      <c r="F56" s="18" t="s">
        <v>10</v>
      </c>
      <c r="G56" s="23">
        <v>13000</v>
      </c>
      <c r="H56" s="24">
        <v>44713</v>
      </c>
      <c r="I56" s="52"/>
      <c r="J56" s="53"/>
    </row>
    <row r="57" spans="2:10" s="2" customFormat="1" ht="54.75" customHeight="1" x14ac:dyDescent="0.3">
      <c r="B57" s="35" t="s">
        <v>342</v>
      </c>
      <c r="C57" s="21" t="s">
        <v>34</v>
      </c>
      <c r="D57" s="22" t="s">
        <v>35</v>
      </c>
      <c r="E57" s="20" t="s">
        <v>343</v>
      </c>
      <c r="F57" s="18" t="s">
        <v>194</v>
      </c>
      <c r="G57" s="23">
        <v>13000</v>
      </c>
      <c r="H57" s="24">
        <v>45078</v>
      </c>
      <c r="I57" s="52">
        <v>45443</v>
      </c>
      <c r="J57" s="53">
        <f t="shared" ca="1" si="0"/>
        <v>142</v>
      </c>
    </row>
    <row r="58" spans="2:10" s="2" customFormat="1" ht="39" customHeight="1" x14ac:dyDescent="0.3">
      <c r="B58" s="27" t="s">
        <v>348</v>
      </c>
      <c r="C58" s="21" t="s">
        <v>37</v>
      </c>
      <c r="D58" s="22" t="s">
        <v>38</v>
      </c>
      <c r="E58" s="20" t="s">
        <v>39</v>
      </c>
      <c r="F58" s="18" t="s">
        <v>492</v>
      </c>
      <c r="G58" s="23">
        <v>15900</v>
      </c>
      <c r="H58" s="24">
        <v>44348</v>
      </c>
      <c r="I58" s="52"/>
      <c r="J58" s="53"/>
    </row>
    <row r="59" spans="2:10" s="2" customFormat="1" ht="57" customHeight="1" x14ac:dyDescent="0.3">
      <c r="B59" s="27" t="s">
        <v>344</v>
      </c>
      <c r="C59" s="21" t="s">
        <v>37</v>
      </c>
      <c r="D59" s="22" t="s">
        <v>38</v>
      </c>
      <c r="E59" s="20" t="s">
        <v>346</v>
      </c>
      <c r="F59" s="24" t="s">
        <v>10</v>
      </c>
      <c r="G59" s="23">
        <v>15900</v>
      </c>
      <c r="H59" s="24">
        <v>44764</v>
      </c>
      <c r="I59" s="52"/>
      <c r="J59" s="53"/>
    </row>
    <row r="60" spans="2:10" s="2" customFormat="1" ht="34.200000000000003" x14ac:dyDescent="0.3">
      <c r="B60" s="27" t="s">
        <v>345</v>
      </c>
      <c r="C60" s="21" t="s">
        <v>37</v>
      </c>
      <c r="D60" s="22" t="s">
        <v>38</v>
      </c>
      <c r="E60" s="20" t="s">
        <v>347</v>
      </c>
      <c r="F60" s="49" t="s">
        <v>204</v>
      </c>
      <c r="G60" s="48">
        <v>13900</v>
      </c>
      <c r="H60" s="49">
        <v>45078</v>
      </c>
      <c r="I60" s="52">
        <v>45442</v>
      </c>
      <c r="J60" s="53">
        <f t="shared" ref="J60" ca="1" si="3">I60-$I$2</f>
        <v>141</v>
      </c>
    </row>
    <row r="61" spans="2:10" s="2" customFormat="1" ht="39" customHeight="1" x14ac:dyDescent="0.3">
      <c r="B61" s="27" t="s">
        <v>148</v>
      </c>
      <c r="C61" s="28" t="s">
        <v>106</v>
      </c>
      <c r="D61" s="27" t="s">
        <v>107</v>
      </c>
      <c r="E61" s="20" t="s">
        <v>49</v>
      </c>
      <c r="F61" s="18" t="s">
        <v>234</v>
      </c>
      <c r="G61" s="23">
        <v>1150</v>
      </c>
      <c r="H61" s="24">
        <v>44348</v>
      </c>
      <c r="I61" s="52"/>
      <c r="J61" s="53"/>
    </row>
    <row r="62" spans="2:10" s="2" customFormat="1" ht="39" customHeight="1" x14ac:dyDescent="0.3">
      <c r="B62" s="27" t="s">
        <v>328</v>
      </c>
      <c r="C62" s="28" t="s">
        <v>106</v>
      </c>
      <c r="D62" s="27" t="s">
        <v>107</v>
      </c>
      <c r="E62" s="20" t="s">
        <v>349</v>
      </c>
      <c r="F62" s="18" t="s">
        <v>249</v>
      </c>
      <c r="G62" s="23">
        <v>1150</v>
      </c>
      <c r="H62" s="24">
        <v>45217</v>
      </c>
      <c r="I62" s="52">
        <v>45582</v>
      </c>
      <c r="J62" s="53">
        <f t="shared" ca="1" si="0"/>
        <v>281</v>
      </c>
    </row>
    <row r="63" spans="2:10" s="2" customFormat="1" ht="39" customHeight="1" x14ac:dyDescent="0.3">
      <c r="B63" s="27" t="s">
        <v>350</v>
      </c>
      <c r="C63" s="28" t="s">
        <v>180</v>
      </c>
      <c r="D63" s="27" t="s">
        <v>181</v>
      </c>
      <c r="E63" s="20" t="s">
        <v>216</v>
      </c>
      <c r="F63" s="24" t="s">
        <v>239</v>
      </c>
      <c r="G63" s="23">
        <v>5000</v>
      </c>
      <c r="H63" s="24">
        <v>44896</v>
      </c>
      <c r="I63" s="52"/>
      <c r="J63" s="53"/>
    </row>
    <row r="64" spans="2:10" s="2" customFormat="1" ht="39" customHeight="1" x14ac:dyDescent="0.3">
      <c r="B64" s="27" t="s">
        <v>351</v>
      </c>
      <c r="C64" s="28" t="s">
        <v>180</v>
      </c>
      <c r="D64" s="27" t="s">
        <v>181</v>
      </c>
      <c r="E64" s="20" t="s">
        <v>218</v>
      </c>
      <c r="F64" s="24" t="s">
        <v>250</v>
      </c>
      <c r="G64" s="23">
        <v>13000</v>
      </c>
      <c r="H64" s="24">
        <v>44896</v>
      </c>
      <c r="I64" s="52"/>
      <c r="J64" s="53"/>
    </row>
    <row r="65" spans="2:14" s="2" customFormat="1" ht="47.25" customHeight="1" x14ac:dyDescent="0.3">
      <c r="B65" s="27" t="s">
        <v>352</v>
      </c>
      <c r="C65" s="28" t="s">
        <v>180</v>
      </c>
      <c r="D65" s="27" t="s">
        <v>181</v>
      </c>
      <c r="E65" s="20" t="s">
        <v>182</v>
      </c>
      <c r="F65" s="18" t="s">
        <v>215</v>
      </c>
      <c r="G65" s="23">
        <v>9500</v>
      </c>
      <c r="H65" s="24">
        <v>45047</v>
      </c>
      <c r="I65" s="52">
        <v>45412</v>
      </c>
      <c r="J65" s="53">
        <f t="shared" ca="1" si="0"/>
        <v>111</v>
      </c>
    </row>
    <row r="66" spans="2:14" s="2" customFormat="1" ht="39" customHeight="1" x14ac:dyDescent="0.3">
      <c r="B66" s="27" t="s">
        <v>353</v>
      </c>
      <c r="C66" s="28" t="s">
        <v>180</v>
      </c>
      <c r="D66" s="27" t="s">
        <v>181</v>
      </c>
      <c r="E66" s="20" t="s">
        <v>216</v>
      </c>
      <c r="F66" s="18" t="s">
        <v>194</v>
      </c>
      <c r="G66" s="23">
        <v>5000</v>
      </c>
      <c r="H66" s="24">
        <v>45078</v>
      </c>
      <c r="I66" s="52">
        <v>45443</v>
      </c>
      <c r="J66" s="53">
        <f t="shared" ca="1" si="0"/>
        <v>142</v>
      </c>
    </row>
    <row r="67" spans="2:14" s="2" customFormat="1" ht="39" customHeight="1" x14ac:dyDescent="0.3">
      <c r="B67" s="27" t="s">
        <v>354</v>
      </c>
      <c r="C67" s="28" t="s">
        <v>180</v>
      </c>
      <c r="D67" s="27" t="s">
        <v>181</v>
      </c>
      <c r="E67" s="20" t="s">
        <v>218</v>
      </c>
      <c r="F67" s="18" t="s">
        <v>217</v>
      </c>
      <c r="G67" s="23">
        <v>13000</v>
      </c>
      <c r="H67" s="24">
        <v>45047</v>
      </c>
      <c r="I67" s="52">
        <v>45383</v>
      </c>
      <c r="J67" s="53">
        <f t="shared" ca="1" si="0"/>
        <v>82</v>
      </c>
    </row>
    <row r="68" spans="2:14" s="2" customFormat="1" ht="51" customHeight="1" x14ac:dyDescent="0.3">
      <c r="B68" s="18" t="s">
        <v>355</v>
      </c>
      <c r="C68" s="21" t="s">
        <v>40</v>
      </c>
      <c r="D68" s="30" t="s">
        <v>41</v>
      </c>
      <c r="E68" s="21" t="s">
        <v>42</v>
      </c>
      <c r="F68" s="18" t="s">
        <v>9</v>
      </c>
      <c r="G68" s="23">
        <v>1800</v>
      </c>
      <c r="H68" s="24">
        <v>44348</v>
      </c>
      <c r="I68" s="52"/>
      <c r="J68" s="53"/>
    </row>
    <row r="69" spans="2:14" s="2" customFormat="1" ht="73.95" customHeight="1" x14ac:dyDescent="0.3">
      <c r="B69" s="18" t="s">
        <v>356</v>
      </c>
      <c r="C69" s="21" t="s">
        <v>40</v>
      </c>
      <c r="D69" s="30" t="s">
        <v>41</v>
      </c>
      <c r="E69" s="21" t="s">
        <v>358</v>
      </c>
      <c r="F69" s="18" t="s">
        <v>9</v>
      </c>
      <c r="G69" s="23">
        <v>1800</v>
      </c>
      <c r="H69" s="24">
        <v>44713</v>
      </c>
      <c r="I69" s="52"/>
      <c r="J69" s="53"/>
      <c r="N69" s="16"/>
    </row>
    <row r="70" spans="2:14" s="2" customFormat="1" ht="73.95" customHeight="1" x14ac:dyDescent="0.3">
      <c r="B70" s="18" t="s">
        <v>357</v>
      </c>
      <c r="C70" s="21" t="s">
        <v>40</v>
      </c>
      <c r="D70" s="30" t="s">
        <v>41</v>
      </c>
      <c r="E70" s="21" t="s">
        <v>358</v>
      </c>
      <c r="F70" s="18" t="s">
        <v>192</v>
      </c>
      <c r="G70" s="23">
        <v>1800</v>
      </c>
      <c r="H70" s="24">
        <v>45078</v>
      </c>
      <c r="I70" s="52">
        <v>45443</v>
      </c>
      <c r="J70" s="53">
        <f t="shared" ca="1" si="0"/>
        <v>142</v>
      </c>
      <c r="N70" s="16"/>
    </row>
    <row r="71" spans="2:14" s="2" customFormat="1" ht="39" customHeight="1" x14ac:dyDescent="0.3">
      <c r="B71" s="35" t="s">
        <v>148</v>
      </c>
      <c r="C71" s="21" t="s">
        <v>196</v>
      </c>
      <c r="D71" s="30" t="s">
        <v>197</v>
      </c>
      <c r="E71" s="21" t="s">
        <v>198</v>
      </c>
      <c r="F71" s="18" t="s">
        <v>235</v>
      </c>
      <c r="G71" s="23">
        <v>2950</v>
      </c>
      <c r="H71" s="24">
        <v>45083</v>
      </c>
      <c r="I71" s="52">
        <v>45448</v>
      </c>
      <c r="J71" s="53">
        <f t="shared" ca="1" si="0"/>
        <v>147</v>
      </c>
    </row>
    <row r="72" spans="2:14" s="2" customFormat="1" ht="39" customHeight="1" x14ac:dyDescent="0.3">
      <c r="B72" s="18" t="s">
        <v>359</v>
      </c>
      <c r="C72" s="20" t="s">
        <v>108</v>
      </c>
      <c r="D72" s="38" t="s">
        <v>43</v>
      </c>
      <c r="E72" s="20" t="s">
        <v>44</v>
      </c>
      <c r="F72" s="18" t="s">
        <v>120</v>
      </c>
      <c r="G72" s="23" t="s">
        <v>21</v>
      </c>
      <c r="H72" s="24">
        <v>44713</v>
      </c>
      <c r="I72" s="52"/>
      <c r="J72" s="53"/>
    </row>
    <row r="73" spans="2:14" s="2" customFormat="1" ht="59.4" customHeight="1" x14ac:dyDescent="0.3">
      <c r="B73" s="18" t="s">
        <v>360</v>
      </c>
      <c r="C73" s="20" t="s">
        <v>108</v>
      </c>
      <c r="D73" s="38" t="s">
        <v>43</v>
      </c>
      <c r="E73" s="20" t="s">
        <v>362</v>
      </c>
      <c r="F73" s="24" t="s">
        <v>153</v>
      </c>
      <c r="G73" s="23" t="s">
        <v>21</v>
      </c>
      <c r="H73" s="24">
        <v>44200</v>
      </c>
      <c r="I73" s="52"/>
      <c r="J73" s="53"/>
    </row>
    <row r="74" spans="2:14" s="2" customFormat="1" ht="69" customHeight="1" x14ac:dyDescent="0.3">
      <c r="B74" s="18" t="s">
        <v>361</v>
      </c>
      <c r="C74" s="20" t="s">
        <v>108</v>
      </c>
      <c r="D74" s="38" t="s">
        <v>43</v>
      </c>
      <c r="E74" s="20" t="s">
        <v>363</v>
      </c>
      <c r="F74" s="24" t="s">
        <v>153</v>
      </c>
      <c r="G74" s="23" t="s">
        <v>21</v>
      </c>
      <c r="H74" s="24">
        <v>45078</v>
      </c>
      <c r="I74" s="52"/>
      <c r="J74" s="53"/>
    </row>
    <row r="75" spans="2:14" s="2" customFormat="1" ht="69" customHeight="1" x14ac:dyDescent="0.3">
      <c r="B75" s="18" t="s">
        <v>364</v>
      </c>
      <c r="C75" s="20" t="s">
        <v>108</v>
      </c>
      <c r="D75" s="38" t="s">
        <v>43</v>
      </c>
      <c r="E75" s="20" t="s">
        <v>362</v>
      </c>
      <c r="F75" s="24" t="s">
        <v>194</v>
      </c>
      <c r="G75" s="23" t="s">
        <v>21</v>
      </c>
      <c r="H75" s="24">
        <v>45078</v>
      </c>
      <c r="I75" s="52"/>
      <c r="J75" s="53"/>
    </row>
    <row r="76" spans="2:14" s="2" customFormat="1" ht="69" customHeight="1" x14ac:dyDescent="0.3">
      <c r="B76" s="18" t="s">
        <v>365</v>
      </c>
      <c r="C76" s="20" t="s">
        <v>108</v>
      </c>
      <c r="D76" s="38" t="s">
        <v>43</v>
      </c>
      <c r="E76" s="20" t="s">
        <v>363</v>
      </c>
      <c r="F76" s="24" t="s">
        <v>194</v>
      </c>
      <c r="G76" s="23" t="s">
        <v>21</v>
      </c>
      <c r="H76" s="24">
        <v>45078</v>
      </c>
      <c r="I76" s="52">
        <v>45443</v>
      </c>
      <c r="J76" s="53">
        <f t="shared" ref="J76:J143" ca="1" si="4">I76-$I$2</f>
        <v>142</v>
      </c>
    </row>
    <row r="77" spans="2:14" s="2" customFormat="1" ht="69" customHeight="1" x14ac:dyDescent="0.3">
      <c r="B77" s="18" t="s">
        <v>148</v>
      </c>
      <c r="C77" s="20" t="s">
        <v>241</v>
      </c>
      <c r="D77" s="38" t="s">
        <v>242</v>
      </c>
      <c r="E77" s="20" t="s">
        <v>243</v>
      </c>
      <c r="F77" s="24" t="s">
        <v>244</v>
      </c>
      <c r="G77" s="23">
        <v>970.17</v>
      </c>
      <c r="H77" s="24">
        <v>44700</v>
      </c>
      <c r="I77" s="52"/>
      <c r="J77" s="53"/>
    </row>
    <row r="78" spans="2:14" s="2" customFormat="1" ht="39" customHeight="1" x14ac:dyDescent="0.3">
      <c r="B78" s="35" t="s">
        <v>366</v>
      </c>
      <c r="C78" s="21" t="s">
        <v>45</v>
      </c>
      <c r="D78" s="30" t="s">
        <v>46</v>
      </c>
      <c r="E78" s="21" t="s">
        <v>47</v>
      </c>
      <c r="F78" s="18" t="s">
        <v>121</v>
      </c>
      <c r="G78" s="23">
        <v>4704</v>
      </c>
      <c r="H78" s="24">
        <v>44348</v>
      </c>
      <c r="I78" s="52"/>
      <c r="J78" s="53"/>
    </row>
    <row r="79" spans="2:14" s="2" customFormat="1" ht="60.6" customHeight="1" x14ac:dyDescent="0.3">
      <c r="B79" s="35" t="s">
        <v>367</v>
      </c>
      <c r="C79" s="21" t="s">
        <v>45</v>
      </c>
      <c r="D79" s="30" t="s">
        <v>46</v>
      </c>
      <c r="E79" s="21" t="s">
        <v>368</v>
      </c>
      <c r="F79" s="24" t="s">
        <v>191</v>
      </c>
      <c r="G79" s="23">
        <v>4704</v>
      </c>
      <c r="H79" s="24">
        <v>44713</v>
      </c>
      <c r="I79" s="52"/>
      <c r="J79" s="53"/>
    </row>
    <row r="80" spans="2:14" s="2" customFormat="1" ht="60.6" customHeight="1" x14ac:dyDescent="0.3">
      <c r="B80" s="35" t="s">
        <v>369</v>
      </c>
      <c r="C80" s="21" t="s">
        <v>45</v>
      </c>
      <c r="D80" s="30" t="s">
        <v>46</v>
      </c>
      <c r="E80" s="21" t="s">
        <v>370</v>
      </c>
      <c r="F80" s="24" t="s">
        <v>191</v>
      </c>
      <c r="G80" s="23">
        <v>4704</v>
      </c>
      <c r="H80" s="24">
        <v>44986</v>
      </c>
      <c r="I80" s="52"/>
      <c r="J80" s="53"/>
    </row>
    <row r="81" spans="2:10" s="2" customFormat="1" ht="60.6" customHeight="1" x14ac:dyDescent="0.3">
      <c r="B81" s="35" t="s">
        <v>371</v>
      </c>
      <c r="C81" s="21" t="s">
        <v>45</v>
      </c>
      <c r="D81" s="30" t="s">
        <v>46</v>
      </c>
      <c r="E81" s="21" t="s">
        <v>368</v>
      </c>
      <c r="F81" s="24" t="s">
        <v>192</v>
      </c>
      <c r="G81" s="23">
        <v>4704</v>
      </c>
      <c r="H81" s="24">
        <v>45078</v>
      </c>
      <c r="I81" s="52">
        <v>45443</v>
      </c>
      <c r="J81" s="53">
        <f t="shared" ca="1" si="4"/>
        <v>142</v>
      </c>
    </row>
    <row r="82" spans="2:10" s="2" customFormat="1" ht="35.25" customHeight="1" x14ac:dyDescent="0.3">
      <c r="B82" s="35" t="s">
        <v>382</v>
      </c>
      <c r="C82" s="21" t="s">
        <v>128</v>
      </c>
      <c r="D82" s="30" t="s">
        <v>129</v>
      </c>
      <c r="E82" s="37" t="s">
        <v>190</v>
      </c>
      <c r="F82" s="24" t="s">
        <v>240</v>
      </c>
      <c r="G82" s="39" t="s">
        <v>21</v>
      </c>
      <c r="H82" s="24">
        <v>45017</v>
      </c>
      <c r="I82" s="52">
        <v>45382</v>
      </c>
      <c r="J82" s="53">
        <f t="shared" ca="1" si="4"/>
        <v>81</v>
      </c>
    </row>
    <row r="83" spans="2:10" s="2" customFormat="1" ht="60.6" customHeight="1" x14ac:dyDescent="0.3">
      <c r="B83" s="35" t="s">
        <v>383</v>
      </c>
      <c r="C83" s="21" t="s">
        <v>128</v>
      </c>
      <c r="D83" s="30" t="s">
        <v>129</v>
      </c>
      <c r="E83" s="37" t="s">
        <v>384</v>
      </c>
      <c r="F83" s="24" t="s">
        <v>240</v>
      </c>
      <c r="G83" s="39" t="s">
        <v>21</v>
      </c>
      <c r="H83" s="24">
        <v>45018</v>
      </c>
      <c r="I83" s="52">
        <v>45382</v>
      </c>
      <c r="J83" s="53">
        <f t="shared" ca="1" si="4"/>
        <v>81</v>
      </c>
    </row>
    <row r="84" spans="2:10" s="2" customFormat="1" ht="60.6" customHeight="1" x14ac:dyDescent="0.3">
      <c r="B84" s="35" t="s">
        <v>385</v>
      </c>
      <c r="C84" s="21" t="s">
        <v>387</v>
      </c>
      <c r="D84" s="30" t="s">
        <v>388</v>
      </c>
      <c r="E84" s="37" t="s">
        <v>386</v>
      </c>
      <c r="F84" s="24" t="s">
        <v>219</v>
      </c>
      <c r="G84" s="39" t="s">
        <v>21</v>
      </c>
      <c r="H84" s="24">
        <v>45170</v>
      </c>
      <c r="I84" s="52">
        <v>45382</v>
      </c>
      <c r="J84" s="53">
        <f t="shared" ca="1" si="4"/>
        <v>81</v>
      </c>
    </row>
    <row r="85" spans="2:10" s="2" customFormat="1" ht="68.400000000000006" x14ac:dyDescent="0.3">
      <c r="B85" s="33" t="s">
        <v>372</v>
      </c>
      <c r="C85" s="20" t="s">
        <v>109</v>
      </c>
      <c r="D85" s="18" t="s">
        <v>110</v>
      </c>
      <c r="E85" s="19" t="s">
        <v>131</v>
      </c>
      <c r="F85" s="24" t="s">
        <v>236</v>
      </c>
      <c r="G85" s="39">
        <v>12800</v>
      </c>
      <c r="H85" s="24">
        <v>44866</v>
      </c>
      <c r="I85" s="52"/>
      <c r="J85" s="53"/>
    </row>
    <row r="86" spans="2:10" s="2" customFormat="1" ht="68.400000000000006" x14ac:dyDescent="0.3">
      <c r="B86" s="33" t="s">
        <v>373</v>
      </c>
      <c r="C86" s="20" t="s">
        <v>132</v>
      </c>
      <c r="D86" s="18" t="s">
        <v>110</v>
      </c>
      <c r="E86" s="19" t="s">
        <v>374</v>
      </c>
      <c r="F86" s="24" t="s">
        <v>261</v>
      </c>
      <c r="G86" s="23">
        <v>12800</v>
      </c>
      <c r="H86" s="24">
        <v>44866</v>
      </c>
      <c r="I86" s="52">
        <v>45596</v>
      </c>
      <c r="J86" s="53">
        <f t="shared" ca="1" si="4"/>
        <v>295</v>
      </c>
    </row>
    <row r="87" spans="2:10" s="2" customFormat="1" ht="51.75" customHeight="1" x14ac:dyDescent="0.3">
      <c r="B87" s="33" t="s">
        <v>375</v>
      </c>
      <c r="C87" s="20" t="s">
        <v>251</v>
      </c>
      <c r="D87" s="18" t="s">
        <v>252</v>
      </c>
      <c r="E87" s="20" t="s">
        <v>253</v>
      </c>
      <c r="F87" s="24" t="s">
        <v>254</v>
      </c>
      <c r="G87" s="23">
        <v>9000</v>
      </c>
      <c r="H87" s="24">
        <v>45200</v>
      </c>
      <c r="I87" s="52">
        <v>45351</v>
      </c>
      <c r="J87" s="53">
        <f t="shared" ca="1" si="4"/>
        <v>50</v>
      </c>
    </row>
    <row r="88" spans="2:10" s="2" customFormat="1" ht="66" customHeight="1" x14ac:dyDescent="0.2">
      <c r="B88" s="33" t="s">
        <v>479</v>
      </c>
      <c r="C88" s="20" t="s">
        <v>141</v>
      </c>
      <c r="D88" s="18" t="s">
        <v>142</v>
      </c>
      <c r="E88" s="40" t="s">
        <v>143</v>
      </c>
      <c r="F88" s="24" t="s">
        <v>144</v>
      </c>
      <c r="G88" s="23">
        <v>8630</v>
      </c>
      <c r="H88" s="24">
        <v>44986</v>
      </c>
      <c r="I88" s="52">
        <v>45351</v>
      </c>
      <c r="J88" s="53">
        <f t="shared" ca="1" si="4"/>
        <v>50</v>
      </c>
    </row>
    <row r="89" spans="2:10" s="2" customFormat="1" ht="51" customHeight="1" x14ac:dyDescent="0.3">
      <c r="B89" s="33" t="s">
        <v>148</v>
      </c>
      <c r="C89" s="21" t="s">
        <v>245</v>
      </c>
      <c r="D89" s="30" t="s">
        <v>48</v>
      </c>
      <c r="E89" s="19" t="s">
        <v>49</v>
      </c>
      <c r="F89" s="18" t="s">
        <v>390</v>
      </c>
      <c r="G89" s="23">
        <v>1950</v>
      </c>
      <c r="H89" s="24">
        <v>45209</v>
      </c>
      <c r="I89" s="52"/>
      <c r="J89" s="53"/>
    </row>
    <row r="90" spans="2:10" s="2" customFormat="1" ht="51" customHeight="1" x14ac:dyDescent="0.3">
      <c r="B90" s="33" t="s">
        <v>389</v>
      </c>
      <c r="C90" s="21" t="s">
        <v>245</v>
      </c>
      <c r="D90" s="30" t="s">
        <v>48</v>
      </c>
      <c r="E90" s="19" t="s">
        <v>49</v>
      </c>
      <c r="F90" s="18" t="s">
        <v>391</v>
      </c>
      <c r="G90" s="23">
        <v>1950</v>
      </c>
      <c r="H90" s="24">
        <v>44616</v>
      </c>
      <c r="I90" s="52">
        <v>45575</v>
      </c>
      <c r="J90" s="53">
        <f t="shared" ca="1" si="4"/>
        <v>274</v>
      </c>
    </row>
    <row r="91" spans="2:10" s="2" customFormat="1" ht="51" customHeight="1" x14ac:dyDescent="0.3">
      <c r="B91" s="33" t="s">
        <v>393</v>
      </c>
      <c r="C91" s="21" t="s">
        <v>245</v>
      </c>
      <c r="D91" s="30" t="s">
        <v>48</v>
      </c>
      <c r="E91" s="19" t="s">
        <v>49</v>
      </c>
      <c r="F91" s="18" t="s">
        <v>247</v>
      </c>
      <c r="G91" s="23">
        <v>1950</v>
      </c>
      <c r="H91" s="24">
        <v>44616</v>
      </c>
      <c r="I91" s="52">
        <v>45575</v>
      </c>
      <c r="J91" s="53">
        <f t="shared" ref="J91" ca="1" si="5">I91-$I$2</f>
        <v>274</v>
      </c>
    </row>
    <row r="92" spans="2:10" s="2" customFormat="1" ht="45.6" customHeight="1" x14ac:dyDescent="0.3">
      <c r="B92" s="33" t="s">
        <v>394</v>
      </c>
      <c r="C92" s="21" t="s">
        <v>136</v>
      </c>
      <c r="D92" s="22" t="s">
        <v>137</v>
      </c>
      <c r="E92" s="19" t="s">
        <v>138</v>
      </c>
      <c r="F92" s="18" t="s">
        <v>392</v>
      </c>
      <c r="G92" s="23">
        <v>8000</v>
      </c>
      <c r="H92" s="24">
        <v>44501</v>
      </c>
      <c r="I92" s="52"/>
      <c r="J92" s="53"/>
    </row>
    <row r="93" spans="2:10" s="2" customFormat="1" ht="58.95" customHeight="1" x14ac:dyDescent="0.3">
      <c r="B93" s="33" t="s">
        <v>394</v>
      </c>
      <c r="C93" s="21" t="s">
        <v>136</v>
      </c>
      <c r="D93" s="22" t="s">
        <v>137</v>
      </c>
      <c r="E93" s="19" t="s">
        <v>156</v>
      </c>
      <c r="F93" s="18" t="s">
        <v>139</v>
      </c>
      <c r="G93" s="23">
        <v>10000</v>
      </c>
      <c r="H93" s="24">
        <v>44501</v>
      </c>
      <c r="I93" s="52"/>
      <c r="J93" s="53"/>
    </row>
    <row r="94" spans="2:10" s="2" customFormat="1" ht="57" customHeight="1" x14ac:dyDescent="0.3">
      <c r="B94" s="33" t="s">
        <v>394</v>
      </c>
      <c r="C94" s="21" t="s">
        <v>136</v>
      </c>
      <c r="D94" s="22" t="s">
        <v>137</v>
      </c>
      <c r="E94" s="19" t="s">
        <v>157</v>
      </c>
      <c r="F94" s="18" t="s">
        <v>140</v>
      </c>
      <c r="G94" s="23">
        <v>10000</v>
      </c>
      <c r="H94" s="24">
        <v>44501</v>
      </c>
      <c r="I94" s="52"/>
      <c r="J94" s="53"/>
    </row>
    <row r="95" spans="2:10" s="2" customFormat="1" ht="57" customHeight="1" x14ac:dyDescent="0.3">
      <c r="B95" s="33" t="s">
        <v>394</v>
      </c>
      <c r="C95" s="21" t="s">
        <v>136</v>
      </c>
      <c r="D95" s="22" t="s">
        <v>137</v>
      </c>
      <c r="E95" s="20" t="s">
        <v>210</v>
      </c>
      <c r="F95" s="24">
        <v>45122</v>
      </c>
      <c r="G95" s="23">
        <v>10000</v>
      </c>
      <c r="H95" s="24">
        <v>44501</v>
      </c>
      <c r="I95" s="52"/>
      <c r="J95" s="53"/>
    </row>
    <row r="96" spans="2:10" s="2" customFormat="1" ht="42" customHeight="1" x14ac:dyDescent="0.3">
      <c r="B96" s="33" t="s">
        <v>395</v>
      </c>
      <c r="C96" s="41" t="s">
        <v>50</v>
      </c>
      <c r="D96" s="18" t="s">
        <v>51</v>
      </c>
      <c r="E96" s="20" t="s">
        <v>396</v>
      </c>
      <c r="F96" s="18" t="s">
        <v>229</v>
      </c>
      <c r="G96" s="23">
        <v>18564.330000000002</v>
      </c>
      <c r="H96" s="24">
        <v>44713</v>
      </c>
      <c r="I96" s="52"/>
      <c r="J96" s="53"/>
    </row>
    <row r="97" spans="2:10" s="2" customFormat="1" ht="42" customHeight="1" x14ac:dyDescent="0.3">
      <c r="B97" s="33" t="s">
        <v>397</v>
      </c>
      <c r="C97" s="41" t="s">
        <v>50</v>
      </c>
      <c r="D97" s="18" t="s">
        <v>51</v>
      </c>
      <c r="E97" s="20" t="s">
        <v>396</v>
      </c>
      <c r="F97" s="18" t="s">
        <v>195</v>
      </c>
      <c r="G97" s="23">
        <v>18564.330000000002</v>
      </c>
      <c r="H97" s="24">
        <v>45078</v>
      </c>
      <c r="I97" s="52">
        <v>45443</v>
      </c>
      <c r="J97" s="53">
        <f t="shared" ca="1" si="4"/>
        <v>142</v>
      </c>
    </row>
    <row r="98" spans="2:10" s="2" customFormat="1" ht="51" customHeight="1" x14ac:dyDescent="0.3">
      <c r="B98" s="33" t="s">
        <v>148</v>
      </c>
      <c r="C98" s="20" t="s">
        <v>52</v>
      </c>
      <c r="D98" s="18" t="s">
        <v>53</v>
      </c>
      <c r="E98" s="37" t="s">
        <v>54</v>
      </c>
      <c r="F98" s="18" t="s">
        <v>55</v>
      </c>
      <c r="G98" s="23">
        <v>21300</v>
      </c>
      <c r="H98" s="24">
        <v>44381</v>
      </c>
      <c r="I98" s="52"/>
      <c r="J98" s="53"/>
    </row>
    <row r="99" spans="2:10" s="2" customFormat="1" ht="78" customHeight="1" x14ac:dyDescent="0.3">
      <c r="B99" s="33" t="s">
        <v>398</v>
      </c>
      <c r="C99" s="20" t="s">
        <v>52</v>
      </c>
      <c r="D99" s="25" t="s">
        <v>53</v>
      </c>
      <c r="E99" s="37" t="s">
        <v>399</v>
      </c>
      <c r="F99" s="18" t="s">
        <v>56</v>
      </c>
      <c r="G99" s="23">
        <v>21300</v>
      </c>
      <c r="H99" s="24">
        <v>44746</v>
      </c>
      <c r="I99" s="52"/>
      <c r="J99" s="53"/>
    </row>
    <row r="100" spans="2:10" s="2" customFormat="1" ht="71.400000000000006" customHeight="1" x14ac:dyDescent="0.3">
      <c r="B100" s="33" t="s">
        <v>400</v>
      </c>
      <c r="C100" s="20" t="s">
        <v>52</v>
      </c>
      <c r="D100" s="25" t="s">
        <v>53</v>
      </c>
      <c r="E100" s="37" t="s">
        <v>158</v>
      </c>
      <c r="F100" s="18" t="s">
        <v>56</v>
      </c>
      <c r="G100" s="23">
        <v>21300</v>
      </c>
      <c r="H100" s="24">
        <v>44746</v>
      </c>
      <c r="I100" s="52"/>
      <c r="J100" s="53"/>
    </row>
    <row r="101" spans="2:10" s="2" customFormat="1" ht="71.400000000000006" customHeight="1" x14ac:dyDescent="0.3">
      <c r="B101" s="33" t="s">
        <v>401</v>
      </c>
      <c r="C101" s="20" t="s">
        <v>52</v>
      </c>
      <c r="D101" s="25" t="s">
        <v>53</v>
      </c>
      <c r="E101" s="21" t="s">
        <v>159</v>
      </c>
      <c r="F101" s="18" t="s">
        <v>220</v>
      </c>
      <c r="G101" s="48">
        <f>25831.88</f>
        <v>25831.88</v>
      </c>
      <c r="H101" s="24">
        <v>44746</v>
      </c>
      <c r="I101" s="53"/>
      <c r="J101" s="53"/>
    </row>
    <row r="102" spans="2:10" s="2" customFormat="1" ht="48.6" customHeight="1" x14ac:dyDescent="0.3">
      <c r="B102" s="33" t="s">
        <v>402</v>
      </c>
      <c r="C102" s="21" t="s">
        <v>57</v>
      </c>
      <c r="D102" s="22" t="s">
        <v>58</v>
      </c>
      <c r="E102" s="20" t="s">
        <v>59</v>
      </c>
      <c r="F102" s="18" t="s">
        <v>9</v>
      </c>
      <c r="G102" s="23">
        <v>33750</v>
      </c>
      <c r="H102" s="24">
        <v>44348</v>
      </c>
      <c r="I102" s="52"/>
      <c r="J102" s="53"/>
    </row>
    <row r="103" spans="2:10" s="2" customFormat="1" ht="66.599999999999994" customHeight="1" x14ac:dyDescent="0.3">
      <c r="B103" s="33" t="s">
        <v>403</v>
      </c>
      <c r="C103" s="21" t="s">
        <v>57</v>
      </c>
      <c r="D103" s="22" t="s">
        <v>405</v>
      </c>
      <c r="E103" s="20" t="s">
        <v>404</v>
      </c>
      <c r="F103" s="18" t="s">
        <v>9</v>
      </c>
      <c r="G103" s="23">
        <v>33750</v>
      </c>
      <c r="H103" s="24">
        <v>44713</v>
      </c>
      <c r="I103" s="52"/>
      <c r="J103" s="53"/>
    </row>
    <row r="104" spans="2:10" s="2" customFormat="1" ht="59.4" customHeight="1" x14ac:dyDescent="0.3">
      <c r="B104" s="33" t="s">
        <v>406</v>
      </c>
      <c r="C104" s="21" t="s">
        <v>57</v>
      </c>
      <c r="D104" s="22" t="s">
        <v>405</v>
      </c>
      <c r="E104" s="20" t="s">
        <v>408</v>
      </c>
      <c r="F104" s="18" t="s">
        <v>10</v>
      </c>
      <c r="G104" s="23">
        <v>33750</v>
      </c>
      <c r="H104" s="24">
        <v>45078</v>
      </c>
      <c r="I104" s="52"/>
      <c r="J104" s="53"/>
    </row>
    <row r="105" spans="2:10" s="2" customFormat="1" ht="59.4" customHeight="1" x14ac:dyDescent="0.3">
      <c r="B105" s="33" t="s">
        <v>407</v>
      </c>
      <c r="C105" s="21" t="s">
        <v>57</v>
      </c>
      <c r="D105" s="22" t="s">
        <v>405</v>
      </c>
      <c r="E105" s="20" t="s">
        <v>408</v>
      </c>
      <c r="F105" s="18" t="s">
        <v>194</v>
      </c>
      <c r="G105" s="23">
        <v>33750</v>
      </c>
      <c r="H105" s="24">
        <v>45078</v>
      </c>
      <c r="I105" s="52"/>
      <c r="J105" s="53"/>
    </row>
    <row r="106" spans="2:10" s="2" customFormat="1" ht="59.4" customHeight="1" x14ac:dyDescent="0.3">
      <c r="B106" s="33" t="s">
        <v>494</v>
      </c>
      <c r="C106" s="21" t="s">
        <v>57</v>
      </c>
      <c r="D106" s="22" t="s">
        <v>405</v>
      </c>
      <c r="E106" s="20" t="s">
        <v>495</v>
      </c>
      <c r="F106" s="18" t="s">
        <v>194</v>
      </c>
      <c r="G106" s="23">
        <v>40162.5</v>
      </c>
      <c r="H106" s="24">
        <v>45231</v>
      </c>
      <c r="I106" s="52">
        <v>45443</v>
      </c>
      <c r="J106" s="53">
        <f t="shared" ref="J106" ca="1" si="6">I106-$I$2</f>
        <v>142</v>
      </c>
    </row>
    <row r="107" spans="2:10" s="26" customFormat="1" ht="59.4" customHeight="1" x14ac:dyDescent="0.3">
      <c r="B107" s="33" t="s">
        <v>376</v>
      </c>
      <c r="C107" s="21" t="s">
        <v>377</v>
      </c>
      <c r="D107" s="22" t="s">
        <v>378</v>
      </c>
      <c r="E107" s="20" t="s">
        <v>379</v>
      </c>
      <c r="F107" s="18" t="s">
        <v>380</v>
      </c>
      <c r="G107" s="23">
        <v>20000</v>
      </c>
      <c r="H107" s="24">
        <v>44835</v>
      </c>
      <c r="I107" s="52"/>
      <c r="J107" s="53"/>
    </row>
    <row r="108" spans="2:10" s="2" customFormat="1" ht="39" customHeight="1" x14ac:dyDescent="0.3">
      <c r="B108" s="18" t="s">
        <v>409</v>
      </c>
      <c r="C108" s="42" t="s">
        <v>60</v>
      </c>
      <c r="D108" s="43" t="s">
        <v>61</v>
      </c>
      <c r="E108" s="28" t="s">
        <v>62</v>
      </c>
      <c r="F108" s="18" t="s">
        <v>222</v>
      </c>
      <c r="G108" s="23">
        <v>48116.44</v>
      </c>
      <c r="H108" s="24">
        <v>44470</v>
      </c>
      <c r="I108" s="52"/>
      <c r="J108" s="53"/>
    </row>
    <row r="109" spans="2:10" s="2" customFormat="1" ht="40.950000000000003" customHeight="1" x14ac:dyDescent="0.3">
      <c r="B109" s="18" t="s">
        <v>411</v>
      </c>
      <c r="C109" s="42" t="s">
        <v>60</v>
      </c>
      <c r="D109" s="43" t="s">
        <v>61</v>
      </c>
      <c r="E109" s="28" t="s">
        <v>410</v>
      </c>
      <c r="F109" s="24" t="s">
        <v>122</v>
      </c>
      <c r="G109" s="23">
        <v>48116.44</v>
      </c>
      <c r="H109" s="24">
        <v>44581</v>
      </c>
      <c r="I109" s="52"/>
      <c r="J109" s="53"/>
    </row>
    <row r="110" spans="2:10" s="2" customFormat="1" ht="40.950000000000003" customHeight="1" x14ac:dyDescent="0.3">
      <c r="B110" s="18" t="s">
        <v>412</v>
      </c>
      <c r="C110" s="42" t="s">
        <v>60</v>
      </c>
      <c r="D110" s="43" t="s">
        <v>61</v>
      </c>
      <c r="E110" s="28" t="s">
        <v>413</v>
      </c>
      <c r="F110" s="24" t="s">
        <v>122</v>
      </c>
      <c r="G110" s="39">
        <v>56292.76</v>
      </c>
      <c r="H110" s="24">
        <v>44581</v>
      </c>
      <c r="I110" s="52"/>
      <c r="J110" s="53"/>
    </row>
    <row r="111" spans="2:10" s="2" customFormat="1" ht="40.950000000000003" customHeight="1" x14ac:dyDescent="0.3">
      <c r="B111" s="18" t="s">
        <v>414</v>
      </c>
      <c r="C111" s="42" t="s">
        <v>60</v>
      </c>
      <c r="D111" s="43" t="s">
        <v>61</v>
      </c>
      <c r="E111" s="28" t="s">
        <v>413</v>
      </c>
      <c r="F111" s="24" t="s">
        <v>122</v>
      </c>
      <c r="G111" s="39">
        <v>67097.62</v>
      </c>
      <c r="H111" s="24">
        <v>45200</v>
      </c>
      <c r="I111" s="52">
        <v>45565</v>
      </c>
      <c r="J111" s="53">
        <f t="shared" ca="1" si="4"/>
        <v>264</v>
      </c>
    </row>
    <row r="112" spans="2:10" s="2" customFormat="1" ht="40.950000000000003" customHeight="1" x14ac:dyDescent="0.3">
      <c r="B112" s="18" t="s">
        <v>415</v>
      </c>
      <c r="C112" s="42" t="s">
        <v>60</v>
      </c>
      <c r="D112" s="43" t="s">
        <v>61</v>
      </c>
      <c r="E112" s="28" t="s">
        <v>410</v>
      </c>
      <c r="F112" s="24" t="s">
        <v>248</v>
      </c>
      <c r="G112" s="39">
        <v>67097.62</v>
      </c>
      <c r="H112" s="24">
        <v>45200</v>
      </c>
      <c r="I112" s="52">
        <v>45565</v>
      </c>
      <c r="J112" s="53">
        <f t="shared" ca="1" si="4"/>
        <v>264</v>
      </c>
    </row>
    <row r="113" spans="2:10" s="2" customFormat="1" ht="38.4" customHeight="1" x14ac:dyDescent="0.3">
      <c r="B113" s="33" t="s">
        <v>350</v>
      </c>
      <c r="C113" s="20" t="s">
        <v>63</v>
      </c>
      <c r="D113" s="25" t="s">
        <v>64</v>
      </c>
      <c r="E113" s="20" t="s">
        <v>65</v>
      </c>
      <c r="F113" s="24" t="s">
        <v>416</v>
      </c>
      <c r="G113" s="39">
        <v>12000</v>
      </c>
      <c r="H113" s="24">
        <v>44958</v>
      </c>
      <c r="I113" s="52"/>
      <c r="J113" s="53"/>
    </row>
    <row r="114" spans="2:10" s="2" customFormat="1" ht="38.4" customHeight="1" x14ac:dyDescent="0.3">
      <c r="B114" s="33" t="s">
        <v>417</v>
      </c>
      <c r="C114" s="20" t="s">
        <v>63</v>
      </c>
      <c r="D114" s="25" t="s">
        <v>64</v>
      </c>
      <c r="E114" s="20" t="s">
        <v>419</v>
      </c>
      <c r="F114" s="24" t="s">
        <v>202</v>
      </c>
      <c r="G114" s="39">
        <v>12000</v>
      </c>
      <c r="H114" s="24">
        <v>44599</v>
      </c>
      <c r="I114" s="52"/>
      <c r="J114" s="53"/>
    </row>
    <row r="115" spans="2:10" s="2" customFormat="1" ht="39" customHeight="1" x14ac:dyDescent="0.3">
      <c r="B115" s="33" t="s">
        <v>418</v>
      </c>
      <c r="C115" s="20" t="s">
        <v>63</v>
      </c>
      <c r="D115" s="25" t="s">
        <v>64</v>
      </c>
      <c r="E115" s="20" t="s">
        <v>420</v>
      </c>
      <c r="F115" s="24" t="s">
        <v>202</v>
      </c>
      <c r="G115" s="39">
        <v>17000</v>
      </c>
      <c r="H115" s="24">
        <v>44599</v>
      </c>
      <c r="I115" s="52"/>
      <c r="J115" s="53"/>
    </row>
    <row r="116" spans="2:10" s="2" customFormat="1" ht="39" customHeight="1" x14ac:dyDescent="0.3">
      <c r="B116" s="33" t="s">
        <v>421</v>
      </c>
      <c r="C116" s="20" t="s">
        <v>63</v>
      </c>
      <c r="D116" s="25" t="s">
        <v>64</v>
      </c>
      <c r="E116" s="20" t="s">
        <v>422</v>
      </c>
      <c r="F116" s="24" t="s">
        <v>203</v>
      </c>
      <c r="G116" s="39">
        <v>17000</v>
      </c>
      <c r="H116" s="24">
        <v>45117</v>
      </c>
      <c r="I116" s="52"/>
      <c r="J116" s="53"/>
    </row>
    <row r="117" spans="2:10" s="2" customFormat="1" ht="39" customHeight="1" x14ac:dyDescent="0.3">
      <c r="B117" s="33" t="s">
        <v>423</v>
      </c>
      <c r="C117" s="20" t="s">
        <v>66</v>
      </c>
      <c r="D117" s="25" t="s">
        <v>67</v>
      </c>
      <c r="E117" s="19" t="s">
        <v>68</v>
      </c>
      <c r="F117" s="24" t="s">
        <v>256</v>
      </c>
      <c r="G117" s="39">
        <v>63800</v>
      </c>
      <c r="H117" s="24">
        <v>44599</v>
      </c>
      <c r="I117" s="52"/>
      <c r="J117" s="53"/>
    </row>
    <row r="118" spans="2:10" s="2" customFormat="1" ht="50.4" customHeight="1" x14ac:dyDescent="0.3">
      <c r="B118" s="33" t="s">
        <v>424</v>
      </c>
      <c r="C118" s="20" t="s">
        <v>66</v>
      </c>
      <c r="D118" s="25" t="s">
        <v>67</v>
      </c>
      <c r="E118" s="19" t="s">
        <v>425</v>
      </c>
      <c r="F118" s="18" t="s">
        <v>221</v>
      </c>
      <c r="G118" s="39">
        <v>63800</v>
      </c>
      <c r="H118" s="24">
        <v>44927</v>
      </c>
      <c r="I118" s="52">
        <v>45322</v>
      </c>
      <c r="J118" s="53">
        <f t="shared" ca="1" si="4"/>
        <v>21</v>
      </c>
    </row>
    <row r="119" spans="2:10" s="2" customFormat="1" ht="46.95" customHeight="1" x14ac:dyDescent="0.3">
      <c r="B119" s="33" t="s">
        <v>426</v>
      </c>
      <c r="C119" s="21" t="s">
        <v>69</v>
      </c>
      <c r="D119" s="22" t="s">
        <v>70</v>
      </c>
      <c r="E119" s="37" t="s">
        <v>71</v>
      </c>
      <c r="F119" s="18" t="s">
        <v>72</v>
      </c>
      <c r="G119" s="23">
        <v>8951.52</v>
      </c>
      <c r="H119" s="24">
        <v>44618</v>
      </c>
      <c r="I119" s="52"/>
      <c r="J119" s="53"/>
    </row>
    <row r="120" spans="2:10" s="2" customFormat="1" ht="67.5" customHeight="1" x14ac:dyDescent="0.3">
      <c r="B120" s="33" t="s">
        <v>427</v>
      </c>
      <c r="C120" s="21" t="s">
        <v>69</v>
      </c>
      <c r="D120" s="22" t="s">
        <v>70</v>
      </c>
      <c r="E120" s="21" t="s">
        <v>71</v>
      </c>
      <c r="F120" s="18" t="s">
        <v>72</v>
      </c>
      <c r="G120" s="23">
        <v>8951.52</v>
      </c>
      <c r="H120" s="24">
        <v>44618</v>
      </c>
      <c r="I120" s="52"/>
      <c r="J120" s="53"/>
    </row>
    <row r="121" spans="2:10" s="2" customFormat="1" ht="61.2" customHeight="1" x14ac:dyDescent="0.3">
      <c r="B121" s="33" t="s">
        <v>428</v>
      </c>
      <c r="C121" s="21" t="s">
        <v>69</v>
      </c>
      <c r="D121" s="22" t="s">
        <v>70</v>
      </c>
      <c r="E121" s="21" t="s">
        <v>429</v>
      </c>
      <c r="F121" s="18" t="s">
        <v>130</v>
      </c>
      <c r="G121" s="23">
        <v>9439.49</v>
      </c>
      <c r="H121" s="24">
        <v>44983</v>
      </c>
      <c r="I121" s="52">
        <v>45347</v>
      </c>
      <c r="J121" s="53">
        <f t="shared" ca="1" si="4"/>
        <v>46</v>
      </c>
    </row>
    <row r="122" spans="2:10" s="2" customFormat="1" ht="39" customHeight="1" x14ac:dyDescent="0.3">
      <c r="B122" s="27" t="s">
        <v>430</v>
      </c>
      <c r="C122" s="21" t="s">
        <v>73</v>
      </c>
      <c r="D122" s="22" t="s">
        <v>74</v>
      </c>
      <c r="E122" s="37" t="s">
        <v>75</v>
      </c>
      <c r="F122" s="18" t="s">
        <v>9</v>
      </c>
      <c r="G122" s="23">
        <v>13880</v>
      </c>
      <c r="H122" s="24">
        <v>44252</v>
      </c>
      <c r="I122" s="52"/>
      <c r="J122" s="53"/>
    </row>
    <row r="123" spans="2:10" s="2" customFormat="1" ht="39" customHeight="1" x14ac:dyDescent="0.3">
      <c r="B123" s="27" t="s">
        <v>431</v>
      </c>
      <c r="C123" s="21" t="s">
        <v>73</v>
      </c>
      <c r="D123" s="22" t="s">
        <v>74</v>
      </c>
      <c r="E123" s="37" t="s">
        <v>432</v>
      </c>
      <c r="F123" s="18" t="s">
        <v>10</v>
      </c>
      <c r="G123" s="23">
        <v>13880</v>
      </c>
      <c r="H123" s="24">
        <v>44743</v>
      </c>
      <c r="I123" s="52"/>
      <c r="J123" s="53"/>
    </row>
    <row r="124" spans="2:10" s="2" customFormat="1" ht="39" customHeight="1" x14ac:dyDescent="0.3">
      <c r="B124" s="27" t="s">
        <v>433</v>
      </c>
      <c r="C124" s="21" t="s">
        <v>73</v>
      </c>
      <c r="D124" s="22" t="s">
        <v>74</v>
      </c>
      <c r="E124" s="37" t="s">
        <v>432</v>
      </c>
      <c r="F124" s="18" t="s">
        <v>192</v>
      </c>
      <c r="G124" s="23">
        <v>13880</v>
      </c>
      <c r="H124" s="24">
        <v>45108</v>
      </c>
      <c r="I124" s="52">
        <v>45443</v>
      </c>
      <c r="J124" s="53">
        <f t="shared" ca="1" si="4"/>
        <v>142</v>
      </c>
    </row>
    <row r="125" spans="2:10" s="2" customFormat="1" ht="39" customHeight="1" x14ac:dyDescent="0.3">
      <c r="B125" s="27" t="s">
        <v>434</v>
      </c>
      <c r="C125" s="21" t="s">
        <v>206</v>
      </c>
      <c r="D125" s="22" t="s">
        <v>207</v>
      </c>
      <c r="E125" s="37" t="s">
        <v>208</v>
      </c>
      <c r="F125" s="18" t="s">
        <v>209</v>
      </c>
      <c r="G125" s="23">
        <v>57500</v>
      </c>
      <c r="H125" s="24">
        <v>45112</v>
      </c>
      <c r="I125" s="52">
        <v>45447</v>
      </c>
      <c r="J125" s="53">
        <f t="shared" ca="1" si="4"/>
        <v>146</v>
      </c>
    </row>
    <row r="126" spans="2:10" s="2" customFormat="1" ht="39.6" customHeight="1" x14ac:dyDescent="0.3">
      <c r="B126" s="33" t="s">
        <v>435</v>
      </c>
      <c r="C126" s="21" t="s">
        <v>76</v>
      </c>
      <c r="D126" s="22" t="s">
        <v>77</v>
      </c>
      <c r="E126" s="19" t="s">
        <v>78</v>
      </c>
      <c r="F126" s="18" t="s">
        <v>79</v>
      </c>
      <c r="G126" s="23">
        <v>17447</v>
      </c>
      <c r="H126" s="24">
        <v>44200</v>
      </c>
      <c r="I126" s="52"/>
      <c r="J126" s="53"/>
    </row>
    <row r="127" spans="2:10" s="2" customFormat="1" ht="39.6" customHeight="1" x14ac:dyDescent="0.3">
      <c r="B127" s="33" t="s">
        <v>436</v>
      </c>
      <c r="C127" s="21" t="s">
        <v>76</v>
      </c>
      <c r="D127" s="22" t="s">
        <v>77</v>
      </c>
      <c r="E127" s="19" t="s">
        <v>160</v>
      </c>
      <c r="F127" s="18" t="s">
        <v>79</v>
      </c>
      <c r="G127" s="23">
        <v>18859</v>
      </c>
      <c r="H127" s="24">
        <v>44348</v>
      </c>
      <c r="I127" s="52"/>
      <c r="J127" s="53"/>
    </row>
    <row r="128" spans="2:10" s="2" customFormat="1" ht="39.6" customHeight="1" x14ac:dyDescent="0.3">
      <c r="B128" s="33" t="s">
        <v>437</v>
      </c>
      <c r="C128" s="21" t="s">
        <v>76</v>
      </c>
      <c r="D128" s="22" t="s">
        <v>77</v>
      </c>
      <c r="E128" s="19" t="s">
        <v>161</v>
      </c>
      <c r="F128" s="18" t="s">
        <v>79</v>
      </c>
      <c r="G128" s="23">
        <v>20039</v>
      </c>
      <c r="H128" s="24">
        <v>44440</v>
      </c>
      <c r="I128" s="52"/>
      <c r="J128" s="53"/>
    </row>
    <row r="129" spans="2:10" s="2" customFormat="1" ht="39.6" customHeight="1" x14ac:dyDescent="0.3">
      <c r="B129" s="33" t="s">
        <v>438</v>
      </c>
      <c r="C129" s="21" t="s">
        <v>76</v>
      </c>
      <c r="D129" s="22" t="s">
        <v>77</v>
      </c>
      <c r="E129" s="19" t="s">
        <v>162</v>
      </c>
      <c r="F129" s="18" t="s">
        <v>79</v>
      </c>
      <c r="G129" s="23">
        <v>21397</v>
      </c>
      <c r="H129" s="24">
        <v>44470</v>
      </c>
      <c r="I129" s="52"/>
      <c r="J129" s="53"/>
    </row>
    <row r="130" spans="2:10" s="2" customFormat="1" ht="39.6" customHeight="1" x14ac:dyDescent="0.3">
      <c r="B130" s="33" t="s">
        <v>439</v>
      </c>
      <c r="C130" s="21" t="s">
        <v>76</v>
      </c>
      <c r="D130" s="22" t="s">
        <v>77</v>
      </c>
      <c r="E130" s="19" t="s">
        <v>163</v>
      </c>
      <c r="F130" s="18" t="s">
        <v>79</v>
      </c>
      <c r="G130" s="23">
        <v>22711</v>
      </c>
      <c r="H130" s="24">
        <v>44531</v>
      </c>
      <c r="I130" s="52"/>
      <c r="J130" s="53"/>
    </row>
    <row r="131" spans="2:10" s="2" customFormat="1" ht="39.6" customHeight="1" x14ac:dyDescent="0.3">
      <c r="B131" s="33" t="s">
        <v>440</v>
      </c>
      <c r="C131" s="21" t="s">
        <v>76</v>
      </c>
      <c r="D131" s="22" t="s">
        <v>77</v>
      </c>
      <c r="E131" s="19" t="s">
        <v>164</v>
      </c>
      <c r="F131" s="18" t="s">
        <v>79</v>
      </c>
      <c r="G131" s="23">
        <v>24575</v>
      </c>
      <c r="H131" s="24">
        <v>44562</v>
      </c>
      <c r="I131" s="52"/>
      <c r="J131" s="53"/>
    </row>
    <row r="132" spans="2:10" s="2" customFormat="1" ht="39.6" customHeight="1" x14ac:dyDescent="0.3">
      <c r="B132" s="33" t="s">
        <v>441</v>
      </c>
      <c r="C132" s="21" t="s">
        <v>76</v>
      </c>
      <c r="D132" s="22" t="s">
        <v>77</v>
      </c>
      <c r="E132" s="19" t="s">
        <v>165</v>
      </c>
      <c r="F132" s="18" t="s">
        <v>79</v>
      </c>
      <c r="G132" s="23">
        <v>25400</v>
      </c>
      <c r="H132" s="24">
        <v>44621</v>
      </c>
      <c r="I132" s="52"/>
      <c r="J132" s="53"/>
    </row>
    <row r="133" spans="2:10" s="2" customFormat="1" ht="39.6" customHeight="1" x14ac:dyDescent="0.3">
      <c r="B133" s="33" t="s">
        <v>442</v>
      </c>
      <c r="C133" s="21" t="s">
        <v>76</v>
      </c>
      <c r="D133" s="22" t="s">
        <v>77</v>
      </c>
      <c r="E133" s="19" t="s">
        <v>166</v>
      </c>
      <c r="F133" s="18" t="s">
        <v>79</v>
      </c>
      <c r="G133" s="23">
        <v>26099</v>
      </c>
      <c r="H133" s="24">
        <v>44652</v>
      </c>
      <c r="I133" s="52"/>
      <c r="J133" s="53"/>
    </row>
    <row r="134" spans="2:10" s="2" customFormat="1" ht="39.6" customHeight="1" x14ac:dyDescent="0.3">
      <c r="B134" s="33" t="s">
        <v>443</v>
      </c>
      <c r="C134" s="21" t="s">
        <v>76</v>
      </c>
      <c r="D134" s="22" t="s">
        <v>77</v>
      </c>
      <c r="E134" s="19" t="s">
        <v>167</v>
      </c>
      <c r="F134" s="18" t="s">
        <v>79</v>
      </c>
      <c r="G134" s="23">
        <v>27533</v>
      </c>
      <c r="H134" s="24">
        <v>44682</v>
      </c>
      <c r="I134" s="52"/>
      <c r="J134" s="53"/>
    </row>
    <row r="135" spans="2:10" s="2" customFormat="1" ht="39.6" customHeight="1" x14ac:dyDescent="0.3">
      <c r="B135" s="33" t="s">
        <v>444</v>
      </c>
      <c r="C135" s="21" t="s">
        <v>76</v>
      </c>
      <c r="D135" s="22" t="s">
        <v>77</v>
      </c>
      <c r="E135" s="19" t="s">
        <v>168</v>
      </c>
      <c r="F135" s="18" t="s">
        <v>79</v>
      </c>
      <c r="G135" s="23">
        <v>27533</v>
      </c>
      <c r="H135" s="24">
        <v>44743</v>
      </c>
      <c r="I135" s="52"/>
      <c r="J135" s="53"/>
    </row>
    <row r="136" spans="2:10" s="2" customFormat="1" ht="39.6" customHeight="1" x14ac:dyDescent="0.3">
      <c r="B136" s="33" t="s">
        <v>445</v>
      </c>
      <c r="C136" s="21" t="s">
        <v>76</v>
      </c>
      <c r="D136" s="22" t="s">
        <v>77</v>
      </c>
      <c r="E136" s="19" t="s">
        <v>169</v>
      </c>
      <c r="F136" s="18" t="s">
        <v>79</v>
      </c>
      <c r="G136" s="23">
        <v>28487</v>
      </c>
      <c r="H136" s="24">
        <v>44835</v>
      </c>
      <c r="I136" s="52"/>
      <c r="J136" s="53"/>
    </row>
    <row r="137" spans="2:10" s="2" customFormat="1" ht="39.6" customHeight="1" x14ac:dyDescent="0.3">
      <c r="B137" s="33" t="s">
        <v>446</v>
      </c>
      <c r="C137" s="21" t="s">
        <v>76</v>
      </c>
      <c r="D137" s="22" t="s">
        <v>77</v>
      </c>
      <c r="E137" s="19" t="s">
        <v>170</v>
      </c>
      <c r="F137" s="18" t="s">
        <v>79</v>
      </c>
      <c r="G137" s="23">
        <v>28667</v>
      </c>
      <c r="H137" s="24">
        <v>44866</v>
      </c>
      <c r="I137" s="52"/>
      <c r="J137" s="53"/>
    </row>
    <row r="138" spans="2:10" s="2" customFormat="1" ht="39.6" customHeight="1" x14ac:dyDescent="0.3">
      <c r="B138" s="33" t="s">
        <v>447</v>
      </c>
      <c r="C138" s="21" t="s">
        <v>76</v>
      </c>
      <c r="D138" s="22" t="s">
        <v>77</v>
      </c>
      <c r="E138" s="19" t="s">
        <v>171</v>
      </c>
      <c r="F138" s="18" t="s">
        <v>80</v>
      </c>
      <c r="G138" s="23">
        <v>2544</v>
      </c>
      <c r="H138" s="24">
        <v>44902</v>
      </c>
      <c r="I138" s="52"/>
      <c r="J138" s="53"/>
    </row>
    <row r="139" spans="2:10" s="2" customFormat="1" ht="39.6" customHeight="1" x14ac:dyDescent="0.3">
      <c r="B139" s="33" t="s">
        <v>448</v>
      </c>
      <c r="C139" s="21" t="s">
        <v>76</v>
      </c>
      <c r="D139" s="22" t="s">
        <v>77</v>
      </c>
      <c r="E139" s="19" t="s">
        <v>172</v>
      </c>
      <c r="F139" s="18" t="s">
        <v>82</v>
      </c>
      <c r="G139" s="23">
        <v>1890</v>
      </c>
      <c r="H139" s="24">
        <v>44200</v>
      </c>
      <c r="I139" s="52"/>
      <c r="J139" s="53"/>
    </row>
    <row r="140" spans="2:10" s="2" customFormat="1" ht="61.2" customHeight="1" x14ac:dyDescent="0.3">
      <c r="B140" s="33" t="s">
        <v>449</v>
      </c>
      <c r="C140" s="21" t="s">
        <v>76</v>
      </c>
      <c r="D140" s="22" t="s">
        <v>77</v>
      </c>
      <c r="E140" s="19" t="s">
        <v>173</v>
      </c>
      <c r="F140" s="18" t="s">
        <v>82</v>
      </c>
      <c r="G140" s="23">
        <v>32771.550000000003</v>
      </c>
      <c r="H140" s="24">
        <v>44986</v>
      </c>
      <c r="I140" s="52"/>
      <c r="J140" s="53"/>
    </row>
    <row r="141" spans="2:10" s="2" customFormat="1" ht="61.95" customHeight="1" x14ac:dyDescent="0.3">
      <c r="B141" s="33" t="s">
        <v>450</v>
      </c>
      <c r="C141" s="21" t="s">
        <v>76</v>
      </c>
      <c r="D141" s="22" t="s">
        <v>77</v>
      </c>
      <c r="E141" s="20" t="s">
        <v>452</v>
      </c>
      <c r="F141" s="24" t="s">
        <v>154</v>
      </c>
      <c r="G141" s="23">
        <v>32771.550000000003</v>
      </c>
      <c r="H141" s="24">
        <v>45017</v>
      </c>
      <c r="I141" s="52"/>
      <c r="J141" s="53"/>
    </row>
    <row r="142" spans="2:10" s="2" customFormat="1" ht="61.95" customHeight="1" x14ac:dyDescent="0.3">
      <c r="B142" s="33" t="s">
        <v>451</v>
      </c>
      <c r="C142" s="21" t="s">
        <v>76</v>
      </c>
      <c r="D142" s="22" t="s">
        <v>77</v>
      </c>
      <c r="E142" s="20" t="s">
        <v>453</v>
      </c>
      <c r="F142" s="24" t="s">
        <v>154</v>
      </c>
      <c r="G142" s="23">
        <v>33275.550000000003</v>
      </c>
      <c r="H142" s="24">
        <v>45184</v>
      </c>
      <c r="I142" s="52">
        <v>45382</v>
      </c>
      <c r="J142" s="53">
        <f ca="1">I142-$I$2</f>
        <v>81</v>
      </c>
    </row>
    <row r="143" spans="2:10" s="2" customFormat="1" ht="38.25" customHeight="1" x14ac:dyDescent="0.3">
      <c r="B143" s="27" t="s">
        <v>148</v>
      </c>
      <c r="C143" s="28" t="s">
        <v>187</v>
      </c>
      <c r="D143" s="22" t="s">
        <v>188</v>
      </c>
      <c r="E143" s="20" t="s">
        <v>189</v>
      </c>
      <c r="F143" s="24" t="s">
        <v>228</v>
      </c>
      <c r="G143" s="23">
        <v>20000</v>
      </c>
      <c r="H143" s="24">
        <v>45072</v>
      </c>
      <c r="I143" s="52">
        <v>45407</v>
      </c>
      <c r="J143" s="53">
        <f t="shared" ca="1" si="4"/>
        <v>106</v>
      </c>
    </row>
    <row r="144" spans="2:10" s="2" customFormat="1" ht="27" customHeight="1" x14ac:dyDescent="0.3">
      <c r="B144" s="27" t="s">
        <v>273</v>
      </c>
      <c r="C144" s="21" t="s">
        <v>183</v>
      </c>
      <c r="D144" s="22" t="s">
        <v>184</v>
      </c>
      <c r="E144" s="20" t="s">
        <v>81</v>
      </c>
      <c r="F144" s="18" t="s">
        <v>82</v>
      </c>
      <c r="G144" s="23">
        <v>1890</v>
      </c>
      <c r="H144" s="24">
        <v>44625</v>
      </c>
      <c r="I144" s="52"/>
      <c r="J144" s="53"/>
    </row>
    <row r="145" spans="2:10" s="2" customFormat="1" ht="36" customHeight="1" x14ac:dyDescent="0.3">
      <c r="B145" s="27" t="s">
        <v>454</v>
      </c>
      <c r="C145" s="21" t="s">
        <v>183</v>
      </c>
      <c r="D145" s="22" t="s">
        <v>184</v>
      </c>
      <c r="E145" s="20" t="s">
        <v>455</v>
      </c>
      <c r="F145" s="18" t="s">
        <v>82</v>
      </c>
      <c r="G145" s="23">
        <v>3780</v>
      </c>
      <c r="H145" s="24">
        <v>44562</v>
      </c>
      <c r="I145" s="52"/>
      <c r="J145" s="53"/>
    </row>
    <row r="146" spans="2:10" s="2" customFormat="1" ht="34.5" customHeight="1" x14ac:dyDescent="0.3">
      <c r="B146" s="27" t="s">
        <v>456</v>
      </c>
      <c r="C146" s="21" t="s">
        <v>183</v>
      </c>
      <c r="D146" s="22" t="s">
        <v>184</v>
      </c>
      <c r="E146" s="20" t="s">
        <v>174</v>
      </c>
      <c r="F146" s="18" t="s">
        <v>185</v>
      </c>
      <c r="G146" s="23">
        <v>3780</v>
      </c>
      <c r="H146" s="24">
        <v>44625</v>
      </c>
      <c r="I146" s="52"/>
      <c r="J146" s="53"/>
    </row>
    <row r="147" spans="2:10" s="2" customFormat="1" ht="33" customHeight="1" x14ac:dyDescent="0.3">
      <c r="B147" s="27" t="s">
        <v>457</v>
      </c>
      <c r="C147" s="21" t="s">
        <v>183</v>
      </c>
      <c r="D147" s="22" t="s">
        <v>184</v>
      </c>
      <c r="E147" s="20" t="s">
        <v>458</v>
      </c>
      <c r="F147" s="18" t="s">
        <v>185</v>
      </c>
      <c r="G147" s="23">
        <v>3900</v>
      </c>
      <c r="H147" s="24">
        <v>45200</v>
      </c>
      <c r="I147" s="52"/>
      <c r="J147" s="53"/>
    </row>
    <row r="148" spans="2:10" s="2" customFormat="1" ht="37.200000000000003" customHeight="1" x14ac:dyDescent="0.3">
      <c r="B148" s="27" t="s">
        <v>459</v>
      </c>
      <c r="C148" s="21" t="s">
        <v>183</v>
      </c>
      <c r="D148" s="22" t="s">
        <v>184</v>
      </c>
      <c r="E148" s="20" t="s">
        <v>460</v>
      </c>
      <c r="F148" s="18" t="s">
        <v>185</v>
      </c>
      <c r="G148" s="23">
        <v>1980</v>
      </c>
      <c r="H148" s="24">
        <v>44946</v>
      </c>
      <c r="I148" s="52"/>
      <c r="J148" s="53"/>
    </row>
    <row r="149" spans="2:10" s="2" customFormat="1" ht="37.200000000000003" customHeight="1" x14ac:dyDescent="0.3">
      <c r="B149" s="27" t="s">
        <v>461</v>
      </c>
      <c r="C149" s="21" t="s">
        <v>183</v>
      </c>
      <c r="D149" s="22" t="s">
        <v>184</v>
      </c>
      <c r="E149" s="19" t="s">
        <v>186</v>
      </c>
      <c r="F149" s="18" t="s">
        <v>133</v>
      </c>
      <c r="G149" s="23">
        <v>1980</v>
      </c>
      <c r="H149" s="24">
        <v>44990</v>
      </c>
      <c r="I149" s="52">
        <v>45355</v>
      </c>
      <c r="J149" s="53">
        <f t="shared" ref="J149:J171" ca="1" si="7">I149-$I$2</f>
        <v>54</v>
      </c>
    </row>
    <row r="150" spans="2:10" s="2" customFormat="1" ht="37.200000000000003" customHeight="1" x14ac:dyDescent="0.3">
      <c r="B150" s="44" t="s">
        <v>462</v>
      </c>
      <c r="C150" s="21" t="s">
        <v>257</v>
      </c>
      <c r="D150" s="22" t="s">
        <v>258</v>
      </c>
      <c r="E150" s="19" t="s">
        <v>259</v>
      </c>
      <c r="F150" s="18" t="s">
        <v>260</v>
      </c>
      <c r="G150" s="23">
        <v>3500</v>
      </c>
      <c r="H150" s="24">
        <v>45148</v>
      </c>
      <c r="I150" s="52">
        <v>45306</v>
      </c>
      <c r="J150" s="53">
        <f t="shared" ca="1" si="7"/>
        <v>5</v>
      </c>
    </row>
    <row r="151" spans="2:10" s="2" customFormat="1" ht="47.25" customHeight="1" x14ac:dyDescent="0.25">
      <c r="B151" s="18" t="s">
        <v>463</v>
      </c>
      <c r="C151" s="20" t="s">
        <v>145</v>
      </c>
      <c r="D151" s="27" t="s">
        <v>146</v>
      </c>
      <c r="E151" s="51" t="s">
        <v>175</v>
      </c>
      <c r="F151" s="18" t="s">
        <v>147</v>
      </c>
      <c r="G151" s="23">
        <v>1250</v>
      </c>
      <c r="H151" s="24">
        <v>45003</v>
      </c>
      <c r="I151" s="52">
        <v>45429</v>
      </c>
      <c r="J151" s="53">
        <f t="shared" ca="1" si="7"/>
        <v>128</v>
      </c>
    </row>
    <row r="152" spans="2:10" s="2" customFormat="1" ht="60" customHeight="1" x14ac:dyDescent="0.25">
      <c r="B152" s="18" t="s">
        <v>464</v>
      </c>
      <c r="C152" s="20" t="s">
        <v>145</v>
      </c>
      <c r="D152" s="27" t="s">
        <v>146</v>
      </c>
      <c r="E152" s="45" t="s">
        <v>176</v>
      </c>
      <c r="F152" s="18" t="s">
        <v>223</v>
      </c>
      <c r="G152" s="23">
        <v>1250</v>
      </c>
      <c r="H152" s="24">
        <v>45017</v>
      </c>
      <c r="I152" s="52">
        <v>45382</v>
      </c>
      <c r="J152" s="53">
        <f t="shared" ca="1" si="7"/>
        <v>81</v>
      </c>
    </row>
    <row r="153" spans="2:10" s="2" customFormat="1" ht="42" customHeight="1" x14ac:dyDescent="0.3">
      <c r="B153" s="27" t="s">
        <v>465</v>
      </c>
      <c r="C153" s="28" t="s">
        <v>83</v>
      </c>
      <c r="D153" s="46" t="s">
        <v>84</v>
      </c>
      <c r="E153" s="20" t="s">
        <v>85</v>
      </c>
      <c r="F153" s="18" t="s">
        <v>86</v>
      </c>
      <c r="G153" s="23">
        <v>19990</v>
      </c>
      <c r="H153" s="24">
        <v>44805</v>
      </c>
      <c r="I153" s="52"/>
      <c r="J153" s="53"/>
    </row>
    <row r="154" spans="2:10" s="2" customFormat="1" ht="51.6" customHeight="1" x14ac:dyDescent="0.3">
      <c r="B154" s="27" t="s">
        <v>466</v>
      </c>
      <c r="C154" s="28" t="s">
        <v>83</v>
      </c>
      <c r="D154" s="46" t="s">
        <v>84</v>
      </c>
      <c r="E154" s="20" t="s">
        <v>177</v>
      </c>
      <c r="F154" s="18" t="s">
        <v>86</v>
      </c>
      <c r="G154" s="23">
        <v>19990</v>
      </c>
      <c r="H154" s="24">
        <v>44805</v>
      </c>
      <c r="I154" s="52"/>
      <c r="J154" s="53"/>
    </row>
    <row r="155" spans="2:10" s="2" customFormat="1" ht="53.4" customHeight="1" x14ac:dyDescent="0.3">
      <c r="B155" s="27" t="s">
        <v>467</v>
      </c>
      <c r="C155" s="28" t="s">
        <v>83</v>
      </c>
      <c r="D155" s="46" t="s">
        <v>84</v>
      </c>
      <c r="E155" s="20" t="s">
        <v>178</v>
      </c>
      <c r="F155" s="18" t="s">
        <v>134</v>
      </c>
      <c r="G155" s="23">
        <v>19990</v>
      </c>
      <c r="H155" s="24">
        <v>44972</v>
      </c>
      <c r="I155" s="52">
        <v>45336</v>
      </c>
      <c r="J155" s="53">
        <f t="shared" ca="1" si="7"/>
        <v>35</v>
      </c>
    </row>
    <row r="156" spans="2:10" s="2" customFormat="1" ht="53.4" customHeight="1" x14ac:dyDescent="0.3">
      <c r="B156" s="27" t="s">
        <v>468</v>
      </c>
      <c r="C156" s="28" t="s">
        <v>83</v>
      </c>
      <c r="D156" s="46" t="s">
        <v>84</v>
      </c>
      <c r="E156" s="20" t="s">
        <v>266</v>
      </c>
      <c r="F156" s="18" t="s">
        <v>134</v>
      </c>
      <c r="G156" s="23">
        <v>206681.63</v>
      </c>
      <c r="H156" s="24">
        <v>45194</v>
      </c>
      <c r="I156" s="52">
        <v>45336</v>
      </c>
      <c r="J156" s="53">
        <f t="shared" ref="J156" ca="1" si="8">I156-$I$2</f>
        <v>35</v>
      </c>
    </row>
    <row r="157" spans="2:10" s="2" customFormat="1" ht="53.4" customHeight="1" x14ac:dyDescent="0.3">
      <c r="B157" s="27" t="s">
        <v>469</v>
      </c>
      <c r="C157" s="28" t="s">
        <v>83</v>
      </c>
      <c r="D157" s="46" t="s">
        <v>84</v>
      </c>
      <c r="E157" s="19" t="s">
        <v>267</v>
      </c>
      <c r="F157" s="18" t="s">
        <v>134</v>
      </c>
      <c r="G157" s="23">
        <v>213597.24</v>
      </c>
      <c r="H157" s="24">
        <v>45231</v>
      </c>
      <c r="I157" s="52">
        <v>45336</v>
      </c>
      <c r="J157" s="53">
        <f ca="1">I157-$I$2</f>
        <v>35</v>
      </c>
    </row>
    <row r="158" spans="2:10" s="2" customFormat="1" ht="45" customHeight="1" x14ac:dyDescent="0.3">
      <c r="B158" s="18" t="s">
        <v>472</v>
      </c>
      <c r="C158" s="21" t="s">
        <v>87</v>
      </c>
      <c r="D158" s="22" t="s">
        <v>88</v>
      </c>
      <c r="E158" s="21" t="s">
        <v>89</v>
      </c>
      <c r="F158" s="18" t="s">
        <v>9</v>
      </c>
      <c r="G158" s="23">
        <v>17200</v>
      </c>
      <c r="H158" s="24">
        <v>44348</v>
      </c>
      <c r="I158" s="52"/>
      <c r="J158" s="53"/>
    </row>
    <row r="159" spans="2:10" s="2" customFormat="1" ht="40.950000000000003" customHeight="1" x14ac:dyDescent="0.3">
      <c r="B159" s="18" t="s">
        <v>470</v>
      </c>
      <c r="C159" s="21" t="s">
        <v>87</v>
      </c>
      <c r="D159" s="22" t="s">
        <v>88</v>
      </c>
      <c r="E159" s="21" t="s">
        <v>473</v>
      </c>
      <c r="F159" s="18" t="s">
        <v>10</v>
      </c>
      <c r="G159" s="23">
        <v>17200</v>
      </c>
      <c r="H159" s="24">
        <v>44565</v>
      </c>
      <c r="I159" s="52"/>
      <c r="J159" s="53"/>
    </row>
    <row r="160" spans="2:10" s="2" customFormat="1" ht="40.950000000000003" customHeight="1" x14ac:dyDescent="0.3">
      <c r="B160" s="18" t="s">
        <v>471</v>
      </c>
      <c r="C160" s="21" t="s">
        <v>87</v>
      </c>
      <c r="D160" s="22" t="s">
        <v>88</v>
      </c>
      <c r="E160" s="21" t="s">
        <v>473</v>
      </c>
      <c r="F160" s="18" t="s">
        <v>199</v>
      </c>
      <c r="G160" s="23">
        <v>17200</v>
      </c>
      <c r="H160" s="24">
        <v>45078</v>
      </c>
      <c r="I160" s="52">
        <v>45443</v>
      </c>
      <c r="J160" s="53">
        <f t="shared" ca="1" si="7"/>
        <v>142</v>
      </c>
    </row>
    <row r="161" spans="2:12" s="2" customFormat="1" ht="51" customHeight="1" x14ac:dyDescent="0.3">
      <c r="B161" s="18" t="s">
        <v>474</v>
      </c>
      <c r="C161" s="21" t="s">
        <v>90</v>
      </c>
      <c r="D161" s="22" t="s">
        <v>91</v>
      </c>
      <c r="E161" s="19" t="s">
        <v>92</v>
      </c>
      <c r="F161" s="18" t="s">
        <v>9</v>
      </c>
      <c r="G161" s="23">
        <v>2250</v>
      </c>
      <c r="H161" s="24">
        <v>44348</v>
      </c>
      <c r="I161" s="52"/>
      <c r="J161" s="53"/>
    </row>
    <row r="162" spans="2:12" s="2" customFormat="1" ht="73.95" customHeight="1" x14ac:dyDescent="0.3">
      <c r="B162" s="18" t="s">
        <v>475</v>
      </c>
      <c r="C162" s="21" t="s">
        <v>90</v>
      </c>
      <c r="D162" s="22" t="s">
        <v>91</v>
      </c>
      <c r="E162" s="20" t="s">
        <v>476</v>
      </c>
      <c r="F162" s="18" t="s">
        <v>10</v>
      </c>
      <c r="G162" s="23">
        <v>2250</v>
      </c>
      <c r="H162" s="24">
        <v>44607</v>
      </c>
      <c r="I162" s="52"/>
      <c r="J162" s="53"/>
    </row>
    <row r="163" spans="2:12" s="2" customFormat="1" ht="73.95" customHeight="1" x14ac:dyDescent="0.3">
      <c r="B163" s="18" t="s">
        <v>477</v>
      </c>
      <c r="C163" s="21" t="s">
        <v>90</v>
      </c>
      <c r="D163" s="22" t="s">
        <v>91</v>
      </c>
      <c r="E163" s="20" t="s">
        <v>476</v>
      </c>
      <c r="F163" s="24" t="s">
        <v>194</v>
      </c>
      <c r="G163" s="23">
        <v>2250</v>
      </c>
      <c r="H163" s="24">
        <v>45078</v>
      </c>
      <c r="I163" s="52">
        <v>45443</v>
      </c>
      <c r="J163" s="53">
        <f t="shared" ca="1" si="7"/>
        <v>142</v>
      </c>
    </row>
    <row r="164" spans="2:12" s="2" customFormat="1" ht="22.8" x14ac:dyDescent="0.3">
      <c r="B164" s="27" t="s">
        <v>478</v>
      </c>
      <c r="C164" s="28" t="s">
        <v>93</v>
      </c>
      <c r="D164" s="46" t="s">
        <v>135</v>
      </c>
      <c r="E164" s="20" t="s">
        <v>94</v>
      </c>
      <c r="F164" s="18" t="s">
        <v>237</v>
      </c>
      <c r="G164" s="23">
        <v>87882</v>
      </c>
      <c r="H164" s="24">
        <v>44606</v>
      </c>
      <c r="I164" s="52"/>
      <c r="J164" s="53"/>
    </row>
    <row r="165" spans="2:12" s="2" customFormat="1" ht="32.25" customHeight="1" x14ac:dyDescent="0.3">
      <c r="B165" s="27" t="s">
        <v>480</v>
      </c>
      <c r="C165" s="28" t="s">
        <v>93</v>
      </c>
      <c r="D165" s="46" t="s">
        <v>135</v>
      </c>
      <c r="E165" s="20" t="s">
        <v>481</v>
      </c>
      <c r="F165" s="18" t="s">
        <v>237</v>
      </c>
      <c r="G165" s="23">
        <v>87882</v>
      </c>
      <c r="H165" s="24">
        <v>44927</v>
      </c>
      <c r="I165" s="52"/>
      <c r="J165" s="53"/>
    </row>
    <row r="166" spans="2:12" s="2" customFormat="1" ht="38.25" customHeight="1" x14ac:dyDescent="0.3">
      <c r="B166" s="27" t="s">
        <v>482</v>
      </c>
      <c r="C166" s="28" t="s">
        <v>93</v>
      </c>
      <c r="D166" s="46" t="s">
        <v>135</v>
      </c>
      <c r="E166" s="20" t="s">
        <v>179</v>
      </c>
      <c r="F166" s="18" t="s">
        <v>238</v>
      </c>
      <c r="G166" s="23">
        <v>87882</v>
      </c>
      <c r="H166" s="24">
        <v>44972</v>
      </c>
      <c r="I166" s="52">
        <v>45336</v>
      </c>
      <c r="J166" s="53">
        <f t="shared" ca="1" si="7"/>
        <v>35</v>
      </c>
    </row>
    <row r="167" spans="2:12" ht="51" customHeight="1" x14ac:dyDescent="0.25">
      <c r="B167" s="27" t="s">
        <v>483</v>
      </c>
      <c r="C167" s="28" t="s">
        <v>95</v>
      </c>
      <c r="D167" s="46" t="s">
        <v>96</v>
      </c>
      <c r="E167" s="20" t="s">
        <v>97</v>
      </c>
      <c r="F167" s="18" t="s">
        <v>9</v>
      </c>
      <c r="G167" s="23">
        <v>19200</v>
      </c>
      <c r="H167" s="24">
        <v>44348</v>
      </c>
      <c r="I167" s="54"/>
      <c r="J167" s="53"/>
    </row>
    <row r="168" spans="2:12" ht="61.2" customHeight="1" x14ac:dyDescent="0.25">
      <c r="B168" s="27" t="s">
        <v>484</v>
      </c>
      <c r="C168" s="28" t="s">
        <v>95</v>
      </c>
      <c r="D168" s="46" t="s">
        <v>96</v>
      </c>
      <c r="E168" s="20" t="s">
        <v>487</v>
      </c>
      <c r="F168" s="18" t="s">
        <v>485</v>
      </c>
      <c r="G168" s="23">
        <v>19200</v>
      </c>
      <c r="H168" s="24">
        <v>44713</v>
      </c>
      <c r="I168" s="52"/>
      <c r="J168" s="53"/>
    </row>
    <row r="169" spans="2:12" ht="61.2" customHeight="1" x14ac:dyDescent="0.25">
      <c r="B169" s="27" t="s">
        <v>486</v>
      </c>
      <c r="C169" s="28" t="s">
        <v>95</v>
      </c>
      <c r="D169" s="46" t="s">
        <v>96</v>
      </c>
      <c r="E169" s="20" t="s">
        <v>487</v>
      </c>
      <c r="F169" s="18" t="s">
        <v>193</v>
      </c>
      <c r="G169" s="23">
        <v>19200</v>
      </c>
      <c r="H169" s="24">
        <v>45078</v>
      </c>
      <c r="I169" s="52">
        <v>45443</v>
      </c>
      <c r="J169" s="53">
        <f t="shared" ca="1" si="7"/>
        <v>142</v>
      </c>
    </row>
    <row r="170" spans="2:12" ht="61.2" customHeight="1" x14ac:dyDescent="0.25">
      <c r="B170" s="27" t="s">
        <v>488</v>
      </c>
      <c r="C170" s="28" t="s">
        <v>95</v>
      </c>
      <c r="D170" s="46" t="s">
        <v>96</v>
      </c>
      <c r="E170" s="20" t="s">
        <v>489</v>
      </c>
      <c r="F170" s="18" t="s">
        <v>193</v>
      </c>
      <c r="G170" s="23">
        <v>6300</v>
      </c>
      <c r="H170" s="24">
        <v>45139</v>
      </c>
      <c r="I170" s="52"/>
      <c r="J170" s="53"/>
    </row>
    <row r="171" spans="2:12" ht="61.2" customHeight="1" x14ac:dyDescent="0.25">
      <c r="B171" s="27" t="s">
        <v>490</v>
      </c>
      <c r="C171" s="28" t="s">
        <v>224</v>
      </c>
      <c r="D171" s="46" t="s">
        <v>225</v>
      </c>
      <c r="E171" s="20" t="s">
        <v>226</v>
      </c>
      <c r="F171" s="18" t="s">
        <v>227</v>
      </c>
      <c r="G171" s="23">
        <v>17000</v>
      </c>
      <c r="H171" s="24">
        <v>45187</v>
      </c>
      <c r="I171" s="52">
        <v>45548</v>
      </c>
      <c r="J171" s="53">
        <f t="shared" ca="1" si="7"/>
        <v>247</v>
      </c>
    </row>
    <row r="172" spans="2:12" x14ac:dyDescent="0.25">
      <c r="B172" s="7"/>
      <c r="C172" s="8"/>
      <c r="E172" s="11"/>
    </row>
    <row r="173" spans="2:12" x14ac:dyDescent="0.25">
      <c r="B173" s="7"/>
      <c r="C173" s="8"/>
      <c r="E173" s="11"/>
    </row>
    <row r="174" spans="2:12" x14ac:dyDescent="0.25">
      <c r="B174" s="7"/>
      <c r="C174" s="8"/>
      <c r="E174" s="11"/>
    </row>
    <row r="175" spans="2:12" x14ac:dyDescent="0.25">
      <c r="B175" s="7"/>
      <c r="C175" s="14"/>
      <c r="D175" s="1"/>
      <c r="E175" s="11"/>
    </row>
    <row r="176" spans="2:12" x14ac:dyDescent="0.25">
      <c r="B176" s="7"/>
      <c r="C176" s="14"/>
      <c r="D176" s="1"/>
      <c r="E176" s="11"/>
      <c r="L176" s="17"/>
    </row>
    <row r="177" spans="2:12" ht="19.5" customHeight="1" x14ac:dyDescent="0.25">
      <c r="B177" s="7"/>
      <c r="C177" s="14"/>
      <c r="D177" s="1"/>
      <c r="E177" s="11"/>
      <c r="L177" s="17"/>
    </row>
    <row r="178" spans="2:12" x14ac:dyDescent="0.25">
      <c r="B178" s="7"/>
      <c r="C178" s="14"/>
      <c r="D178" s="1"/>
      <c r="E178" s="11"/>
      <c r="L178" s="17"/>
    </row>
    <row r="179" spans="2:12" x14ac:dyDescent="0.25">
      <c r="B179" s="7"/>
      <c r="C179" s="8" t="s">
        <v>98</v>
      </c>
      <c r="D179" s="1"/>
      <c r="E179" s="11"/>
      <c r="L179" s="17"/>
    </row>
    <row r="180" spans="2:12" x14ac:dyDescent="0.25">
      <c r="B180" s="7"/>
      <c r="C180" s="8" t="s">
        <v>99</v>
      </c>
      <c r="D180" s="1"/>
      <c r="E180" s="11"/>
      <c r="L180" s="17"/>
    </row>
    <row r="181" spans="2:12" ht="17.399999999999999" x14ac:dyDescent="0.3">
      <c r="B181" s="3"/>
      <c r="C181" s="4"/>
      <c r="E181" s="12"/>
      <c r="L181" s="17"/>
    </row>
    <row r="182" spans="2:12" x14ac:dyDescent="0.25">
      <c r="L182" s="17"/>
    </row>
    <row r="183" spans="2:12" x14ac:dyDescent="0.25">
      <c r="L183" s="17"/>
    </row>
    <row r="184" spans="2:12" x14ac:dyDescent="0.25">
      <c r="L184" s="17"/>
    </row>
    <row r="185" spans="2:12" x14ac:dyDescent="0.25">
      <c r="L185" s="17"/>
    </row>
    <row r="186" spans="2:12" x14ac:dyDescent="0.25">
      <c r="L186" s="17"/>
    </row>
  </sheetData>
  <autoFilter ref="B3:J171" xr:uid="{9A97F1E0-C1A1-4AAB-BEE0-1BBF95A69A44}"/>
  <sortState xmlns:xlrd2="http://schemas.microsoft.com/office/spreadsheetml/2017/richdata2" ref="B4:I123">
    <sortCondition ref="C4:C123"/>
  </sortState>
  <mergeCells count="2">
    <mergeCell ref="B1:H1"/>
    <mergeCell ref="B2:H2"/>
  </mergeCells>
  <conditionalFormatting sqref="J4:J17 J19:J42 J44:J90 J92:J104 J107:J169 J171">
    <cfRule type="iconSet" priority="11">
      <iconSet>
        <cfvo type="percent" val="0"/>
        <cfvo type="num" val="0" gte="0"/>
        <cfvo type="formula" val="30"/>
      </iconSet>
    </cfRule>
  </conditionalFormatting>
  <conditionalFormatting sqref="J18">
    <cfRule type="iconSet" priority="6">
      <iconSet>
        <cfvo type="percent" val="0"/>
        <cfvo type="num" val="0" gte="0"/>
        <cfvo type="formula" val="30"/>
      </iconSet>
    </cfRule>
  </conditionalFormatting>
  <conditionalFormatting sqref="J43">
    <cfRule type="iconSet" priority="5">
      <iconSet>
        <cfvo type="percent" val="0"/>
        <cfvo type="num" val="0" gte="0"/>
        <cfvo type="formula" val="30"/>
      </iconSet>
    </cfRule>
  </conditionalFormatting>
  <conditionalFormatting sqref="J91">
    <cfRule type="iconSet" priority="4">
      <iconSet>
        <cfvo type="percent" val="0"/>
        <cfvo type="num" val="0" gte="0"/>
        <cfvo type="formula" val="30"/>
      </iconSet>
    </cfRule>
  </conditionalFormatting>
  <conditionalFormatting sqref="J105">
    <cfRule type="iconSet" priority="3">
      <iconSet>
        <cfvo type="percent" val="0"/>
        <cfvo type="num" val="0" gte="0"/>
        <cfvo type="formula" val="30"/>
      </iconSet>
    </cfRule>
  </conditionalFormatting>
  <conditionalFormatting sqref="J106">
    <cfRule type="iconSet" priority="1">
      <iconSet>
        <cfvo type="percent" val="0"/>
        <cfvo type="num" val="0" gte="0"/>
        <cfvo type="formula" val="30"/>
      </iconSet>
    </cfRule>
  </conditionalFormatting>
  <conditionalFormatting sqref="J170">
    <cfRule type="iconSet" priority="2">
      <iconSet>
        <cfvo type="percent" val="0"/>
        <cfvo type="num" val="0" gte="0"/>
        <cfvo type="formula" val="30"/>
      </iconSet>
    </cfRule>
  </conditionalFormatting>
  <pageMargins left="0.51181102362204722" right="0.51181102362204722" top="0.78740157480314965" bottom="0.78740157480314965" header="0.31496062992125984" footer="0.31496062992125984"/>
  <pageSetup paperSize="9" scale="59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5DCB6-10F6-4EFF-B28B-8EFBC7EA997F}">
  <sheetPr>
    <tabColor rgb="FF92D050"/>
    <pageSetUpPr fitToPage="1"/>
  </sheetPr>
  <dimension ref="A1:M189"/>
  <sheetViews>
    <sheetView showGridLines="0" tabSelected="1" zoomScale="90" zoomScaleNormal="90" workbookViewId="0">
      <pane xSplit="4" ySplit="3" topLeftCell="E88" activePane="bottomRight" state="frozen"/>
      <selection pane="topRight" activeCell="E1" sqref="E1"/>
      <selection pane="bottomLeft" activeCell="A4" sqref="A4"/>
      <selection pane="bottomRight" activeCell="A3" sqref="A1:A1048576"/>
    </sheetView>
  </sheetViews>
  <sheetFormatPr defaultColWidth="8.88671875" defaultRowHeight="13.8" x14ac:dyDescent="0.25"/>
  <cols>
    <col min="1" max="1" width="12.88671875" style="5" customWidth="1"/>
    <col min="2" max="2" width="33.44140625" style="6" customWidth="1"/>
    <col min="3" max="3" width="20.44140625" style="5" customWidth="1"/>
    <col min="4" max="4" width="49.109375" style="13" customWidth="1"/>
    <col min="5" max="5" width="16" style="55" customWidth="1"/>
    <col min="6" max="6" width="14.5546875" style="55" customWidth="1"/>
    <col min="7" max="7" width="15.109375" style="55" customWidth="1"/>
    <col min="8" max="8" width="17.6640625" style="56" hidden="1" customWidth="1"/>
    <col min="9" max="9" width="22.44140625" style="56" hidden="1" customWidth="1"/>
    <col min="10" max="10" width="10.33203125" style="1" bestFit="1" customWidth="1"/>
    <col min="11" max="11" width="22.44140625" style="1" customWidth="1"/>
    <col min="12" max="12" width="8.88671875" style="1"/>
    <col min="13" max="13" width="13.44140625" style="1" bestFit="1" customWidth="1"/>
    <col min="14" max="16384" width="8.88671875" style="1"/>
  </cols>
  <sheetData>
    <row r="1" spans="1:9" ht="95.25" customHeight="1" x14ac:dyDescent="0.25">
      <c r="A1" s="75"/>
      <c r="B1" s="75"/>
      <c r="C1" s="75"/>
      <c r="D1" s="75"/>
      <c r="E1" s="75"/>
      <c r="F1" s="75"/>
      <c r="G1" s="75"/>
      <c r="H1" s="1"/>
      <c r="I1" s="1"/>
    </row>
    <row r="2" spans="1:9" s="2" customFormat="1" ht="29.25" customHeight="1" x14ac:dyDescent="0.3">
      <c r="A2" s="76" t="s">
        <v>555</v>
      </c>
      <c r="B2" s="76"/>
      <c r="C2" s="76"/>
      <c r="D2" s="76"/>
      <c r="E2" s="76"/>
      <c r="F2" s="76"/>
      <c r="G2" s="76"/>
      <c r="H2" s="15">
        <f ca="1">TODAY()</f>
        <v>45301</v>
      </c>
    </row>
    <row r="3" spans="1:9" ht="36.6" customHeight="1" x14ac:dyDescent="0.25">
      <c r="A3" s="9" t="s">
        <v>0</v>
      </c>
      <c r="B3" s="9" t="s">
        <v>1</v>
      </c>
      <c r="C3" s="5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255</v>
      </c>
      <c r="I3" s="9" t="s">
        <v>493</v>
      </c>
    </row>
    <row r="4" spans="1:9" s="2" customFormat="1" ht="47.4" customHeight="1" x14ac:dyDescent="0.3">
      <c r="A4" s="18" t="s">
        <v>268</v>
      </c>
      <c r="B4" s="21" t="s">
        <v>116</v>
      </c>
      <c r="C4" s="30" t="s">
        <v>7</v>
      </c>
      <c r="D4" s="20" t="s">
        <v>271</v>
      </c>
      <c r="E4" s="18" t="s">
        <v>8</v>
      </c>
      <c r="F4" s="23">
        <v>59900</v>
      </c>
      <c r="G4" s="24">
        <v>44207</v>
      </c>
      <c r="H4" s="52"/>
      <c r="I4" s="53"/>
    </row>
    <row r="5" spans="1:9" s="26" customFormat="1" ht="48.6" customHeight="1" x14ac:dyDescent="0.3">
      <c r="A5" s="18" t="s">
        <v>504</v>
      </c>
      <c r="B5" s="21" t="s">
        <v>116</v>
      </c>
      <c r="C5" s="30" t="s">
        <v>7</v>
      </c>
      <c r="D5" s="20" t="s">
        <v>271</v>
      </c>
      <c r="E5" s="18" t="s">
        <v>9</v>
      </c>
      <c r="F5" s="23">
        <v>70900</v>
      </c>
      <c r="G5" s="24">
        <v>44348</v>
      </c>
      <c r="H5" s="52"/>
      <c r="I5" s="53"/>
    </row>
    <row r="6" spans="1:9" s="2" customFormat="1" ht="56.25" customHeight="1" x14ac:dyDescent="0.3">
      <c r="A6" s="18" t="s">
        <v>505</v>
      </c>
      <c r="B6" s="21" t="s">
        <v>116</v>
      </c>
      <c r="C6" s="30" t="s">
        <v>7</v>
      </c>
      <c r="D6" s="20" t="s">
        <v>271</v>
      </c>
      <c r="E6" s="18" t="s">
        <v>194</v>
      </c>
      <c r="F6" s="23">
        <v>76395</v>
      </c>
      <c r="G6" s="24">
        <v>45077</v>
      </c>
      <c r="H6" s="52">
        <v>45443</v>
      </c>
      <c r="I6" s="53">
        <f ca="1">H6-$H$2</f>
        <v>142</v>
      </c>
    </row>
    <row r="7" spans="1:9" s="26" customFormat="1" ht="70.95" customHeight="1" x14ac:dyDescent="0.3">
      <c r="A7" s="18" t="s">
        <v>273</v>
      </c>
      <c r="B7" s="21" t="s">
        <v>116</v>
      </c>
      <c r="C7" s="30" t="s">
        <v>7</v>
      </c>
      <c r="D7" s="20" t="s">
        <v>274</v>
      </c>
      <c r="E7" s="18" t="s">
        <v>230</v>
      </c>
      <c r="F7" s="23">
        <v>90290.35</v>
      </c>
      <c r="G7" s="24">
        <v>45078</v>
      </c>
      <c r="H7" s="52"/>
      <c r="I7" s="53"/>
    </row>
    <row r="8" spans="1:9" s="26" customFormat="1" ht="39" customHeight="1" x14ac:dyDescent="0.3">
      <c r="A8" s="27" t="s">
        <v>269</v>
      </c>
      <c r="B8" s="28" t="s">
        <v>100</v>
      </c>
      <c r="C8" s="27" t="s">
        <v>101</v>
      </c>
      <c r="D8" s="20" t="s">
        <v>114</v>
      </c>
      <c r="E8" s="18" t="s">
        <v>102</v>
      </c>
      <c r="F8" s="23" t="s">
        <v>21</v>
      </c>
      <c r="G8" s="24">
        <v>44768</v>
      </c>
      <c r="H8" s="52"/>
      <c r="I8" s="53"/>
    </row>
    <row r="9" spans="1:9" s="26" customFormat="1" ht="39" customHeight="1" x14ac:dyDescent="0.3">
      <c r="A9" s="27" t="s">
        <v>506</v>
      </c>
      <c r="B9" s="28" t="s">
        <v>100</v>
      </c>
      <c r="C9" s="27" t="s">
        <v>101</v>
      </c>
      <c r="D9" s="20" t="s">
        <v>114</v>
      </c>
      <c r="E9" s="18" t="s">
        <v>205</v>
      </c>
      <c r="F9" s="23" t="s">
        <v>21</v>
      </c>
      <c r="G9" s="24">
        <v>45133</v>
      </c>
      <c r="H9" s="52">
        <v>45498</v>
      </c>
      <c r="I9" s="53">
        <f ca="1">H9-$H$2</f>
        <v>197</v>
      </c>
    </row>
    <row r="10" spans="1:9" s="26" customFormat="1" ht="57.75" customHeight="1" x14ac:dyDescent="0.3">
      <c r="A10" s="18" t="s">
        <v>276</v>
      </c>
      <c r="B10" s="20" t="s">
        <v>11</v>
      </c>
      <c r="C10" s="18" t="s">
        <v>12</v>
      </c>
      <c r="D10" s="29" t="s">
        <v>277</v>
      </c>
      <c r="E10" s="18" t="s">
        <v>9</v>
      </c>
      <c r="F10" s="23">
        <v>194980</v>
      </c>
      <c r="G10" s="24">
        <v>44200</v>
      </c>
      <c r="H10" s="52"/>
      <c r="I10" s="53"/>
    </row>
    <row r="11" spans="1:9" s="26" customFormat="1" ht="67.5" customHeight="1" x14ac:dyDescent="0.3">
      <c r="A11" s="18" t="s">
        <v>507</v>
      </c>
      <c r="B11" s="20" t="s">
        <v>11</v>
      </c>
      <c r="C11" s="18" t="s">
        <v>12</v>
      </c>
      <c r="D11" s="29" t="s">
        <v>278</v>
      </c>
      <c r="E11" s="18" t="s">
        <v>115</v>
      </c>
      <c r="F11" s="23">
        <v>194980</v>
      </c>
      <c r="G11" s="24">
        <v>44712</v>
      </c>
      <c r="H11" s="52"/>
      <c r="I11" s="53"/>
    </row>
    <row r="12" spans="1:9" s="26" customFormat="1" ht="66.75" customHeight="1" x14ac:dyDescent="0.3">
      <c r="A12" s="18" t="s">
        <v>508</v>
      </c>
      <c r="B12" s="20" t="s">
        <v>11</v>
      </c>
      <c r="C12" s="18" t="s">
        <v>12</v>
      </c>
      <c r="D12" s="29" t="s">
        <v>279</v>
      </c>
      <c r="E12" s="18" t="s">
        <v>115</v>
      </c>
      <c r="F12" s="23">
        <v>194980</v>
      </c>
      <c r="G12" s="24">
        <v>44712</v>
      </c>
      <c r="H12" s="52"/>
      <c r="I12" s="53"/>
    </row>
    <row r="13" spans="1:9" s="26" customFormat="1" ht="84" customHeight="1" x14ac:dyDescent="0.3">
      <c r="A13" s="18" t="s">
        <v>509</v>
      </c>
      <c r="B13" s="20" t="s">
        <v>11</v>
      </c>
      <c r="C13" s="18" t="s">
        <v>12</v>
      </c>
      <c r="D13" s="29" t="s">
        <v>278</v>
      </c>
      <c r="E13" s="18" t="s">
        <v>194</v>
      </c>
      <c r="F13" s="23">
        <v>194980</v>
      </c>
      <c r="G13" s="24">
        <v>45078</v>
      </c>
      <c r="H13" s="52"/>
      <c r="I13" s="53"/>
    </row>
    <row r="14" spans="1:9" s="26" customFormat="1" ht="84" customHeight="1" x14ac:dyDescent="0.3">
      <c r="A14" s="18" t="s">
        <v>280</v>
      </c>
      <c r="B14" s="20" t="s">
        <v>11</v>
      </c>
      <c r="C14" s="18" t="s">
        <v>12</v>
      </c>
      <c r="D14" s="29" t="s">
        <v>281</v>
      </c>
      <c r="E14" s="18" t="s">
        <v>194</v>
      </c>
      <c r="F14" s="23">
        <v>194980</v>
      </c>
      <c r="G14" s="24">
        <v>45153</v>
      </c>
      <c r="H14" s="52"/>
      <c r="I14" s="53"/>
    </row>
    <row r="15" spans="1:9" s="26" customFormat="1" ht="72" customHeight="1" x14ac:dyDescent="0.3">
      <c r="A15" s="27" t="s">
        <v>282</v>
      </c>
      <c r="B15" s="21" t="s">
        <v>13</v>
      </c>
      <c r="C15" s="30" t="s">
        <v>14</v>
      </c>
      <c r="D15" s="29" t="s">
        <v>283</v>
      </c>
      <c r="E15" s="18" t="s">
        <v>9</v>
      </c>
      <c r="F15" s="23">
        <v>6400</v>
      </c>
      <c r="G15" s="24">
        <v>44348</v>
      </c>
      <c r="H15" s="52"/>
      <c r="I15" s="53"/>
    </row>
    <row r="16" spans="1:9" s="2" customFormat="1" ht="60.6" customHeight="1" x14ac:dyDescent="0.3">
      <c r="A16" s="27" t="s">
        <v>510</v>
      </c>
      <c r="B16" s="21" t="s">
        <v>13</v>
      </c>
      <c r="C16" s="30" t="s">
        <v>14</v>
      </c>
      <c r="D16" s="29" t="s">
        <v>291</v>
      </c>
      <c r="E16" s="18" t="s">
        <v>10</v>
      </c>
      <c r="F16" s="23">
        <v>7150.79</v>
      </c>
      <c r="G16" s="24">
        <v>44713</v>
      </c>
      <c r="H16" s="52"/>
      <c r="I16" s="53"/>
    </row>
    <row r="17" spans="1:9" s="2" customFormat="1" ht="60.6" customHeight="1" x14ac:dyDescent="0.3">
      <c r="A17" s="27" t="s">
        <v>290</v>
      </c>
      <c r="B17" s="21" t="s">
        <v>13</v>
      </c>
      <c r="C17" s="30" t="s">
        <v>14</v>
      </c>
      <c r="D17" s="29" t="s">
        <v>292</v>
      </c>
      <c r="E17" s="18" t="s">
        <v>194</v>
      </c>
      <c r="F17" s="23">
        <v>7483.35</v>
      </c>
      <c r="G17" s="24">
        <v>45078</v>
      </c>
      <c r="H17" s="52"/>
      <c r="I17" s="53"/>
    </row>
    <row r="18" spans="1:9" s="2" customFormat="1" ht="60.6" customHeight="1" x14ac:dyDescent="0.3">
      <c r="A18" s="27" t="s">
        <v>285</v>
      </c>
      <c r="B18" s="21" t="s">
        <v>13</v>
      </c>
      <c r="C18" s="30" t="s">
        <v>14</v>
      </c>
      <c r="D18" s="29" t="s">
        <v>293</v>
      </c>
      <c r="E18" s="18" t="s">
        <v>194</v>
      </c>
      <c r="F18" s="23">
        <v>6300</v>
      </c>
      <c r="G18" s="24">
        <v>45078</v>
      </c>
      <c r="H18" s="52">
        <v>45443</v>
      </c>
      <c r="I18" s="53">
        <f ca="1">H18-$H$2</f>
        <v>142</v>
      </c>
    </row>
    <row r="19" spans="1:9" s="2" customFormat="1" ht="46.2" customHeight="1" x14ac:dyDescent="0.3">
      <c r="A19" s="27" t="s">
        <v>148</v>
      </c>
      <c r="B19" s="21" t="s">
        <v>111</v>
      </c>
      <c r="C19" s="30" t="s">
        <v>294</v>
      </c>
      <c r="D19" s="20" t="s">
        <v>112</v>
      </c>
      <c r="E19" s="18" t="s">
        <v>113</v>
      </c>
      <c r="F19" s="23" t="s">
        <v>21</v>
      </c>
      <c r="G19" s="24">
        <v>44769</v>
      </c>
      <c r="H19" s="52">
        <v>45863</v>
      </c>
      <c r="I19" s="53">
        <f ca="1">H19-$H$2</f>
        <v>562</v>
      </c>
    </row>
    <row r="20" spans="1:9" s="2" customFormat="1" ht="52.2" customHeight="1" x14ac:dyDescent="0.3">
      <c r="A20" s="27" t="s">
        <v>148</v>
      </c>
      <c r="B20" s="21" t="s">
        <v>149</v>
      </c>
      <c r="C20" s="30" t="s">
        <v>150</v>
      </c>
      <c r="D20" s="20" t="s">
        <v>151</v>
      </c>
      <c r="E20" s="18" t="s">
        <v>152</v>
      </c>
      <c r="F20" s="23">
        <v>6200</v>
      </c>
      <c r="G20" s="24">
        <v>44641</v>
      </c>
      <c r="H20" s="52"/>
      <c r="I20" s="53"/>
    </row>
    <row r="21" spans="1:9" s="2" customFormat="1" ht="54.6" customHeight="1" x14ac:dyDescent="0.3">
      <c r="A21" s="27" t="s">
        <v>398</v>
      </c>
      <c r="B21" s="21" t="s">
        <v>149</v>
      </c>
      <c r="C21" s="30" t="s">
        <v>150</v>
      </c>
      <c r="D21" s="20" t="s">
        <v>151</v>
      </c>
      <c r="E21" s="18" t="s">
        <v>231</v>
      </c>
      <c r="F21" s="23">
        <v>6537.9</v>
      </c>
      <c r="G21" s="24">
        <v>44641</v>
      </c>
      <c r="H21" s="52">
        <v>45372</v>
      </c>
      <c r="I21" s="53">
        <f ca="1">H21-$H$2</f>
        <v>71</v>
      </c>
    </row>
    <row r="22" spans="1:9" s="2" customFormat="1" ht="47.4" customHeight="1" x14ac:dyDescent="0.3">
      <c r="A22" s="18" t="s">
        <v>295</v>
      </c>
      <c r="B22" s="20" t="s">
        <v>15</v>
      </c>
      <c r="C22" s="27" t="s">
        <v>16</v>
      </c>
      <c r="D22" s="20" t="s">
        <v>117</v>
      </c>
      <c r="E22" s="24" t="s">
        <v>17</v>
      </c>
      <c r="F22" s="23">
        <v>91400</v>
      </c>
      <c r="G22" s="24">
        <v>44501</v>
      </c>
      <c r="H22" s="52"/>
      <c r="I22" s="53"/>
    </row>
    <row r="23" spans="1:9" s="2" customFormat="1" ht="63" customHeight="1" x14ac:dyDescent="0.3">
      <c r="A23" s="18" t="s">
        <v>511</v>
      </c>
      <c r="B23" s="20" t="s">
        <v>15</v>
      </c>
      <c r="C23" s="27" t="s">
        <v>16</v>
      </c>
      <c r="D23" s="20" t="s">
        <v>298</v>
      </c>
      <c r="E23" s="24" t="s">
        <v>17</v>
      </c>
      <c r="F23" s="23">
        <v>95400</v>
      </c>
      <c r="G23" s="24">
        <v>44502</v>
      </c>
      <c r="H23" s="52"/>
      <c r="I23" s="53"/>
    </row>
    <row r="24" spans="1:9" s="2" customFormat="1" ht="57.6" customHeight="1" x14ac:dyDescent="0.3">
      <c r="A24" s="18" t="s">
        <v>512</v>
      </c>
      <c r="B24" s="20" t="s">
        <v>15</v>
      </c>
      <c r="C24" s="27" t="s">
        <v>16</v>
      </c>
      <c r="D24" s="20" t="s">
        <v>298</v>
      </c>
      <c r="E24" s="24" t="s">
        <v>17</v>
      </c>
      <c r="F24" s="23">
        <v>146900</v>
      </c>
      <c r="G24" s="24">
        <v>44805</v>
      </c>
      <c r="H24" s="52"/>
      <c r="I24" s="53"/>
    </row>
    <row r="25" spans="1:9" s="2" customFormat="1" ht="52.2" customHeight="1" x14ac:dyDescent="0.3">
      <c r="A25" s="18" t="s">
        <v>534</v>
      </c>
      <c r="B25" s="20" t="s">
        <v>15</v>
      </c>
      <c r="C25" s="27" t="s">
        <v>16</v>
      </c>
      <c r="D25" s="20" t="s">
        <v>300</v>
      </c>
      <c r="E25" s="24" t="s">
        <v>118</v>
      </c>
      <c r="F25" s="23">
        <v>146900</v>
      </c>
      <c r="G25" s="24">
        <v>44866</v>
      </c>
      <c r="H25" s="52"/>
      <c r="I25" s="53"/>
    </row>
    <row r="26" spans="1:9" s="2" customFormat="1" ht="52.2" customHeight="1" x14ac:dyDescent="0.3">
      <c r="A26" s="18" t="s">
        <v>513</v>
      </c>
      <c r="B26" s="20" t="s">
        <v>15</v>
      </c>
      <c r="C26" s="27" t="s">
        <v>16</v>
      </c>
      <c r="D26" s="20" t="s">
        <v>302</v>
      </c>
      <c r="E26" s="24" t="s">
        <v>118</v>
      </c>
      <c r="F26" s="23" t="s">
        <v>21</v>
      </c>
      <c r="G26" s="24">
        <v>45200</v>
      </c>
      <c r="H26" s="52"/>
      <c r="I26" s="53"/>
    </row>
    <row r="27" spans="1:9" s="2" customFormat="1" ht="52.2" customHeight="1" x14ac:dyDescent="0.3">
      <c r="A27" s="18" t="s">
        <v>514</v>
      </c>
      <c r="B27" s="20" t="s">
        <v>15</v>
      </c>
      <c r="C27" s="27" t="s">
        <v>16</v>
      </c>
      <c r="D27" s="20" t="s">
        <v>300</v>
      </c>
      <c r="E27" s="24" t="s">
        <v>261</v>
      </c>
      <c r="F27" s="23" t="s">
        <v>21</v>
      </c>
      <c r="G27" s="24">
        <v>45231</v>
      </c>
      <c r="H27" s="52">
        <v>45596</v>
      </c>
      <c r="I27" s="53">
        <f ca="1">H27-$H$2</f>
        <v>295</v>
      </c>
    </row>
    <row r="28" spans="1:9" s="2" customFormat="1" ht="52.2" customHeight="1" x14ac:dyDescent="0.3">
      <c r="A28" s="18" t="s">
        <v>304</v>
      </c>
      <c r="B28" s="20" t="s">
        <v>15</v>
      </c>
      <c r="C28" s="27" t="s">
        <v>16</v>
      </c>
      <c r="D28" s="20" t="s">
        <v>200</v>
      </c>
      <c r="E28" s="24" t="s">
        <v>201</v>
      </c>
      <c r="F28" s="23">
        <v>20500</v>
      </c>
      <c r="G28" s="24">
        <v>45108</v>
      </c>
      <c r="H28" s="52">
        <v>45473</v>
      </c>
      <c r="I28" s="53">
        <f ca="1">H28-$H$2</f>
        <v>172</v>
      </c>
    </row>
    <row r="29" spans="1:9" s="2" customFormat="1" ht="52.95" customHeight="1" x14ac:dyDescent="0.3">
      <c r="A29" s="27" t="s">
        <v>305</v>
      </c>
      <c r="B29" s="20" t="s">
        <v>18</v>
      </c>
      <c r="C29" s="18" t="s">
        <v>19</v>
      </c>
      <c r="D29" s="20" t="s">
        <v>119</v>
      </c>
      <c r="E29" s="18" t="s">
        <v>20</v>
      </c>
      <c r="F29" s="23" t="s">
        <v>21</v>
      </c>
      <c r="G29" s="24">
        <v>44546</v>
      </c>
      <c r="H29" s="52"/>
      <c r="I29" s="53"/>
    </row>
    <row r="30" spans="1:9" s="2" customFormat="1" ht="52.95" customHeight="1" x14ac:dyDescent="0.3">
      <c r="A30" s="27" t="s">
        <v>535</v>
      </c>
      <c r="B30" s="20" t="s">
        <v>18</v>
      </c>
      <c r="C30" s="18" t="s">
        <v>19</v>
      </c>
      <c r="D30" s="20" t="s">
        <v>307</v>
      </c>
      <c r="E30" s="24" t="s">
        <v>232</v>
      </c>
      <c r="F30" s="23" t="s">
        <v>21</v>
      </c>
      <c r="G30" s="24">
        <v>45275</v>
      </c>
      <c r="H30" s="52">
        <v>45275</v>
      </c>
      <c r="I30" s="53">
        <f ca="1">H30-$H$2</f>
        <v>-26</v>
      </c>
    </row>
    <row r="31" spans="1:9" s="2" customFormat="1" ht="39" customHeight="1" x14ac:dyDescent="0.3">
      <c r="A31" s="33" t="s">
        <v>148</v>
      </c>
      <c r="B31" s="21" t="s">
        <v>123</v>
      </c>
      <c r="C31" s="30" t="s">
        <v>124</v>
      </c>
      <c r="D31" s="20" t="s">
        <v>125</v>
      </c>
      <c r="E31" s="36" t="s">
        <v>126</v>
      </c>
      <c r="F31" s="23">
        <v>65</v>
      </c>
      <c r="G31" s="24">
        <v>44265</v>
      </c>
      <c r="H31" s="52"/>
      <c r="I31" s="53"/>
    </row>
    <row r="32" spans="1:9" s="2" customFormat="1" ht="45.75" customHeight="1" x14ac:dyDescent="0.3">
      <c r="A32" s="33" t="s">
        <v>519</v>
      </c>
      <c r="B32" s="21" t="s">
        <v>123</v>
      </c>
      <c r="C32" s="30" t="s">
        <v>124</v>
      </c>
      <c r="D32" s="20" t="s">
        <v>329</v>
      </c>
      <c r="E32" s="36" t="s">
        <v>127</v>
      </c>
      <c r="F32" s="23">
        <v>114.57</v>
      </c>
      <c r="G32" s="24">
        <v>44265</v>
      </c>
      <c r="H32" s="52"/>
      <c r="I32" s="53"/>
    </row>
    <row r="33" spans="1:9" s="2" customFormat="1" ht="46.5" customHeight="1" x14ac:dyDescent="0.3">
      <c r="A33" s="33" t="s">
        <v>520</v>
      </c>
      <c r="B33" s="21" t="s">
        <v>123</v>
      </c>
      <c r="C33" s="30" t="s">
        <v>124</v>
      </c>
      <c r="D33" s="20" t="s">
        <v>329</v>
      </c>
      <c r="E33" s="36" t="s">
        <v>127</v>
      </c>
      <c r="F33" s="23">
        <v>203.18</v>
      </c>
      <c r="G33" s="24">
        <v>44630</v>
      </c>
      <c r="H33" s="52"/>
      <c r="I33" s="53"/>
    </row>
    <row r="34" spans="1:9" s="2" customFormat="1" ht="39" customHeight="1" x14ac:dyDescent="0.3">
      <c r="A34" s="33" t="s">
        <v>521</v>
      </c>
      <c r="B34" s="21" t="s">
        <v>123</v>
      </c>
      <c r="C34" s="30" t="s">
        <v>124</v>
      </c>
      <c r="D34" s="20" t="s">
        <v>329</v>
      </c>
      <c r="E34" s="36" t="s">
        <v>127</v>
      </c>
      <c r="F34" s="23">
        <v>223.66200000000001</v>
      </c>
      <c r="G34" s="24">
        <v>44630</v>
      </c>
      <c r="H34" s="52"/>
      <c r="I34" s="53"/>
    </row>
    <row r="35" spans="1:9" s="2" customFormat="1" ht="71.400000000000006" customHeight="1" x14ac:dyDescent="0.3">
      <c r="A35" s="33" t="s">
        <v>522</v>
      </c>
      <c r="B35" s="21" t="s">
        <v>123</v>
      </c>
      <c r="C35" s="30" t="s">
        <v>124</v>
      </c>
      <c r="D35" s="20" t="s">
        <v>329</v>
      </c>
      <c r="E35" s="36" t="s">
        <v>233</v>
      </c>
      <c r="F35" s="23">
        <v>248.79</v>
      </c>
      <c r="G35" s="24">
        <v>44995</v>
      </c>
      <c r="H35" s="52">
        <v>45359</v>
      </c>
      <c r="I35" s="53">
        <f ca="1">H35-$H$2</f>
        <v>58</v>
      </c>
    </row>
    <row r="36" spans="1:9" s="2" customFormat="1" ht="68.400000000000006" customHeight="1" x14ac:dyDescent="0.3">
      <c r="A36" s="27" t="s">
        <v>308</v>
      </c>
      <c r="B36" s="28" t="s">
        <v>103</v>
      </c>
      <c r="C36" s="27" t="s">
        <v>104</v>
      </c>
      <c r="D36" s="20" t="s">
        <v>105</v>
      </c>
      <c r="E36" s="18" t="s">
        <v>310</v>
      </c>
      <c r="F36" s="23" t="s">
        <v>21</v>
      </c>
      <c r="G36" s="24">
        <v>44764</v>
      </c>
      <c r="H36" s="52"/>
      <c r="I36" s="53"/>
    </row>
    <row r="37" spans="1:9" s="2" customFormat="1" ht="39" customHeight="1" x14ac:dyDescent="0.3">
      <c r="A37" s="27" t="s">
        <v>309</v>
      </c>
      <c r="B37" s="28" t="s">
        <v>103</v>
      </c>
      <c r="C37" s="27" t="s">
        <v>104</v>
      </c>
      <c r="D37" s="20" t="s">
        <v>311</v>
      </c>
      <c r="E37" s="18" t="s">
        <v>310</v>
      </c>
      <c r="F37" s="23" t="s">
        <v>21</v>
      </c>
      <c r="G37" s="24">
        <v>45129</v>
      </c>
      <c r="H37" s="52"/>
      <c r="I37" s="53"/>
    </row>
    <row r="38" spans="1:9" s="2" customFormat="1" ht="52.95" customHeight="1" x14ac:dyDescent="0.3">
      <c r="A38" s="27" t="s">
        <v>312</v>
      </c>
      <c r="B38" s="28" t="s">
        <v>103</v>
      </c>
      <c r="C38" s="27" t="s">
        <v>104</v>
      </c>
      <c r="D38" s="20" t="s">
        <v>313</v>
      </c>
      <c r="E38" s="24" t="s">
        <v>314</v>
      </c>
      <c r="F38" s="23" t="s">
        <v>21</v>
      </c>
      <c r="G38" s="24">
        <v>45129</v>
      </c>
      <c r="H38" s="52">
        <v>45494</v>
      </c>
      <c r="I38" s="53">
        <f ca="1">H38-$H$2</f>
        <v>193</v>
      </c>
    </row>
    <row r="39" spans="1:9" s="2" customFormat="1" ht="52.95" customHeight="1" x14ac:dyDescent="0.3">
      <c r="A39" s="27" t="s">
        <v>528</v>
      </c>
      <c r="B39" s="28" t="s">
        <v>103</v>
      </c>
      <c r="C39" s="27" t="s">
        <v>104</v>
      </c>
      <c r="D39" s="20" t="s">
        <v>527</v>
      </c>
      <c r="E39" s="24" t="s">
        <v>529</v>
      </c>
      <c r="F39" s="23" t="s">
        <v>21</v>
      </c>
      <c r="G39" s="24">
        <v>45261</v>
      </c>
      <c r="H39" s="66">
        <v>45626</v>
      </c>
      <c r="I39" s="53">
        <f ca="1">H39-$H$2</f>
        <v>325</v>
      </c>
    </row>
    <row r="40" spans="1:9" s="2" customFormat="1" ht="67.95" customHeight="1" x14ac:dyDescent="0.3">
      <c r="A40" s="27" t="s">
        <v>315</v>
      </c>
      <c r="B40" s="20" t="s">
        <v>22</v>
      </c>
      <c r="C40" s="58" t="s">
        <v>23</v>
      </c>
      <c r="D40" s="47" t="s">
        <v>24</v>
      </c>
      <c r="E40" s="18" t="s">
        <v>9</v>
      </c>
      <c r="F40" s="23" t="s">
        <v>21</v>
      </c>
      <c r="G40" s="24">
        <v>44200</v>
      </c>
      <c r="H40" s="52"/>
      <c r="I40" s="53"/>
    </row>
    <row r="41" spans="1:9" s="2" customFormat="1" ht="67.95" customHeight="1" x14ac:dyDescent="0.3">
      <c r="A41" s="27" t="s">
        <v>316</v>
      </c>
      <c r="B41" s="20" t="s">
        <v>22</v>
      </c>
      <c r="C41" s="58" t="s">
        <v>23</v>
      </c>
      <c r="D41" s="47" t="s">
        <v>24</v>
      </c>
      <c r="E41" s="18" t="s">
        <v>9</v>
      </c>
      <c r="F41" s="23" t="s">
        <v>21</v>
      </c>
      <c r="G41" s="24">
        <v>44713</v>
      </c>
      <c r="H41" s="52"/>
      <c r="I41" s="53"/>
    </row>
    <row r="42" spans="1:9" s="2" customFormat="1" ht="37.950000000000003" customHeight="1" x14ac:dyDescent="0.3">
      <c r="A42" s="27" t="s">
        <v>317</v>
      </c>
      <c r="B42" s="20" t="s">
        <v>22</v>
      </c>
      <c r="C42" s="58" t="s">
        <v>23</v>
      </c>
      <c r="D42" s="47" t="s">
        <v>24</v>
      </c>
      <c r="E42" s="18" t="s">
        <v>10</v>
      </c>
      <c r="F42" s="34" t="s">
        <v>21</v>
      </c>
      <c r="G42" s="24">
        <v>44713</v>
      </c>
      <c r="H42" s="52"/>
      <c r="I42" s="53"/>
    </row>
    <row r="43" spans="1:9" s="2" customFormat="1" ht="60.6" customHeight="1" x14ac:dyDescent="0.3">
      <c r="A43" s="35" t="s">
        <v>318</v>
      </c>
      <c r="B43" s="20" t="s">
        <v>25</v>
      </c>
      <c r="C43" s="18" t="s">
        <v>26</v>
      </c>
      <c r="D43" s="20" t="s">
        <v>27</v>
      </c>
      <c r="E43" s="18" t="s">
        <v>319</v>
      </c>
      <c r="F43" s="23">
        <v>442300</v>
      </c>
      <c r="G43" s="24">
        <v>44348</v>
      </c>
      <c r="H43" s="52"/>
      <c r="I43" s="53"/>
    </row>
    <row r="44" spans="1:9" s="2" customFormat="1" ht="60.6" customHeight="1" x14ac:dyDescent="0.3">
      <c r="A44" s="35" t="s">
        <v>320</v>
      </c>
      <c r="B44" s="20" t="s">
        <v>25</v>
      </c>
      <c r="C44" s="18" t="s">
        <v>26</v>
      </c>
      <c r="D44" s="20" t="s">
        <v>321</v>
      </c>
      <c r="E44" s="24" t="s">
        <v>115</v>
      </c>
      <c r="F44" s="23">
        <v>442300</v>
      </c>
      <c r="G44" s="24">
        <v>44712</v>
      </c>
      <c r="H44" s="52"/>
      <c r="I44" s="53"/>
    </row>
    <row r="45" spans="1:9" s="2" customFormat="1" ht="60.6" customHeight="1" x14ac:dyDescent="0.3">
      <c r="A45" s="35" t="s">
        <v>322</v>
      </c>
      <c r="B45" s="20" t="s">
        <v>25</v>
      </c>
      <c r="C45" s="18" t="s">
        <v>26</v>
      </c>
      <c r="D45" s="20" t="s">
        <v>323</v>
      </c>
      <c r="E45" s="24" t="s">
        <v>115</v>
      </c>
      <c r="F45" s="23">
        <v>552875</v>
      </c>
      <c r="G45" s="24">
        <v>45077</v>
      </c>
      <c r="H45" s="52"/>
      <c r="I45" s="53"/>
    </row>
    <row r="46" spans="1:9" s="2" customFormat="1" ht="42" customHeight="1" x14ac:dyDescent="0.3">
      <c r="A46" s="35" t="s">
        <v>324</v>
      </c>
      <c r="B46" s="20" t="s">
        <v>25</v>
      </c>
      <c r="C46" s="18" t="s">
        <v>26</v>
      </c>
      <c r="D46" s="20" t="s">
        <v>321</v>
      </c>
      <c r="E46" s="24" t="s">
        <v>194</v>
      </c>
      <c r="F46" s="23">
        <v>552875</v>
      </c>
      <c r="G46" s="24">
        <v>45078</v>
      </c>
      <c r="H46" s="52">
        <v>45443</v>
      </c>
      <c r="I46" s="53">
        <f ca="1">H46-$H$2</f>
        <v>142</v>
      </c>
    </row>
    <row r="47" spans="1:9" s="2" customFormat="1" ht="51" customHeight="1" x14ac:dyDescent="0.3">
      <c r="A47" s="27" t="s">
        <v>325</v>
      </c>
      <c r="B47" s="21" t="s">
        <v>28</v>
      </c>
      <c r="C47" s="30" t="s">
        <v>29</v>
      </c>
      <c r="D47" s="20" t="s">
        <v>30</v>
      </c>
      <c r="E47" s="18" t="s">
        <v>9</v>
      </c>
      <c r="F47" s="23">
        <v>4500</v>
      </c>
      <c r="G47" s="24">
        <v>44348</v>
      </c>
      <c r="H47" s="52"/>
      <c r="I47" s="53"/>
    </row>
    <row r="48" spans="1:9" s="2" customFormat="1" ht="51" customHeight="1" x14ac:dyDescent="0.3">
      <c r="A48" s="27" t="s">
        <v>536</v>
      </c>
      <c r="B48" s="21" t="s">
        <v>28</v>
      </c>
      <c r="C48" s="30" t="s">
        <v>29</v>
      </c>
      <c r="D48" s="20" t="s">
        <v>327</v>
      </c>
      <c r="E48" s="36" t="s">
        <v>10</v>
      </c>
      <c r="F48" s="23">
        <v>4500</v>
      </c>
      <c r="G48" s="24">
        <v>44713</v>
      </c>
      <c r="H48" s="52"/>
      <c r="I48" s="53"/>
    </row>
    <row r="49" spans="1:9" s="2" customFormat="1" ht="51" customHeight="1" x14ac:dyDescent="0.3">
      <c r="A49" s="27" t="s">
        <v>537</v>
      </c>
      <c r="B49" s="21" t="s">
        <v>28</v>
      </c>
      <c r="C49" s="30" t="s">
        <v>29</v>
      </c>
      <c r="D49" s="20" t="s">
        <v>327</v>
      </c>
      <c r="E49" s="36" t="s">
        <v>194</v>
      </c>
      <c r="F49" s="23">
        <v>4500</v>
      </c>
      <c r="G49" s="24">
        <v>45078</v>
      </c>
      <c r="H49" s="52">
        <v>45443</v>
      </c>
      <c r="I49" s="53">
        <f ca="1">H49-$H$2</f>
        <v>142</v>
      </c>
    </row>
    <row r="50" spans="1:9" s="2" customFormat="1" ht="51" customHeight="1" x14ac:dyDescent="0.3">
      <c r="A50" s="27" t="s">
        <v>333</v>
      </c>
      <c r="B50" s="21" t="s">
        <v>211</v>
      </c>
      <c r="C50" s="30" t="s">
        <v>212</v>
      </c>
      <c r="D50" s="20" t="s">
        <v>214</v>
      </c>
      <c r="E50" s="36" t="s">
        <v>213</v>
      </c>
      <c r="F50" s="23">
        <v>1887.5</v>
      </c>
      <c r="G50" s="24">
        <v>44849</v>
      </c>
      <c r="H50" s="52"/>
      <c r="I50" s="53"/>
    </row>
    <row r="51" spans="1:9" s="2" customFormat="1" ht="51" customHeight="1" x14ac:dyDescent="0.3">
      <c r="A51" s="27" t="s">
        <v>334</v>
      </c>
      <c r="B51" s="21" t="s">
        <v>211</v>
      </c>
      <c r="C51" s="30" t="s">
        <v>212</v>
      </c>
      <c r="D51" s="20" t="s">
        <v>214</v>
      </c>
      <c r="E51" s="36" t="s">
        <v>246</v>
      </c>
      <c r="F51" s="23">
        <v>943.75</v>
      </c>
      <c r="G51" s="24">
        <v>45214</v>
      </c>
      <c r="H51" s="52">
        <v>45580</v>
      </c>
      <c r="I51" s="53">
        <f ca="1">H51-$H$2</f>
        <v>279</v>
      </c>
    </row>
    <row r="52" spans="1:9" s="2" customFormat="1" ht="51" customHeight="1" x14ac:dyDescent="0.3">
      <c r="A52" s="18" t="s">
        <v>335</v>
      </c>
      <c r="B52" s="21" t="s">
        <v>31</v>
      </c>
      <c r="C52" s="30" t="s">
        <v>32</v>
      </c>
      <c r="D52" s="21" t="s">
        <v>33</v>
      </c>
      <c r="E52" s="24" t="s">
        <v>9</v>
      </c>
      <c r="F52" s="23">
        <v>16000</v>
      </c>
      <c r="G52" s="24">
        <v>44713</v>
      </c>
      <c r="H52" s="52"/>
      <c r="I52" s="53"/>
    </row>
    <row r="53" spans="1:9" s="2" customFormat="1" ht="51" customHeight="1" x14ac:dyDescent="0.3">
      <c r="A53" s="18" t="s">
        <v>336</v>
      </c>
      <c r="B53" s="21" t="s">
        <v>31</v>
      </c>
      <c r="C53" s="30" t="s">
        <v>32</v>
      </c>
      <c r="D53" s="21" t="s">
        <v>337</v>
      </c>
      <c r="E53" s="24" t="s">
        <v>339</v>
      </c>
      <c r="F53" s="23">
        <v>16000</v>
      </c>
      <c r="G53" s="24">
        <v>45078</v>
      </c>
      <c r="H53" s="52"/>
      <c r="I53" s="53"/>
    </row>
    <row r="54" spans="1:9" s="2" customFormat="1" ht="69" customHeight="1" x14ac:dyDescent="0.3">
      <c r="A54" s="18" t="s">
        <v>338</v>
      </c>
      <c r="B54" s="21" t="s">
        <v>31</v>
      </c>
      <c r="C54" s="30" t="s">
        <v>32</v>
      </c>
      <c r="D54" s="21" t="s">
        <v>337</v>
      </c>
      <c r="E54" s="36" t="s">
        <v>194</v>
      </c>
      <c r="F54" s="23">
        <v>16000</v>
      </c>
      <c r="G54" s="24">
        <v>45078</v>
      </c>
      <c r="H54" s="52">
        <v>45443</v>
      </c>
      <c r="I54" s="53">
        <f ca="1">H54-$H$2</f>
        <v>142</v>
      </c>
    </row>
    <row r="55" spans="1:9" s="2" customFormat="1" ht="69" customHeight="1" x14ac:dyDescent="0.3">
      <c r="A55" s="35" t="s">
        <v>340</v>
      </c>
      <c r="B55" s="21" t="s">
        <v>34</v>
      </c>
      <c r="C55" s="30" t="s">
        <v>35</v>
      </c>
      <c r="D55" s="20" t="s">
        <v>36</v>
      </c>
      <c r="E55" s="18" t="s">
        <v>10</v>
      </c>
      <c r="F55" s="23">
        <v>13000</v>
      </c>
      <c r="G55" s="24">
        <v>44713</v>
      </c>
      <c r="H55" s="52"/>
      <c r="I55" s="53"/>
    </row>
    <row r="56" spans="1:9" s="2" customFormat="1" ht="43.5" customHeight="1" x14ac:dyDescent="0.3">
      <c r="A56" s="35" t="s">
        <v>500</v>
      </c>
      <c r="B56" s="21" t="s">
        <v>34</v>
      </c>
      <c r="C56" s="30" t="s">
        <v>35</v>
      </c>
      <c r="D56" s="20" t="s">
        <v>343</v>
      </c>
      <c r="E56" s="18" t="s">
        <v>10</v>
      </c>
      <c r="F56" s="23">
        <v>13000</v>
      </c>
      <c r="G56" s="24">
        <v>44713</v>
      </c>
      <c r="H56" s="52"/>
      <c r="I56" s="53"/>
    </row>
    <row r="57" spans="1:9" s="2" customFormat="1" ht="76.95" customHeight="1" x14ac:dyDescent="0.3">
      <c r="A57" s="35" t="s">
        <v>501</v>
      </c>
      <c r="B57" s="21" t="s">
        <v>34</v>
      </c>
      <c r="C57" s="30" t="s">
        <v>35</v>
      </c>
      <c r="D57" s="20" t="s">
        <v>343</v>
      </c>
      <c r="E57" s="18" t="s">
        <v>194</v>
      </c>
      <c r="F57" s="23">
        <v>13000</v>
      </c>
      <c r="G57" s="24">
        <v>45078</v>
      </c>
      <c r="H57" s="52">
        <v>45443</v>
      </c>
      <c r="I57" s="53">
        <f ca="1">H57-$H$2</f>
        <v>142</v>
      </c>
    </row>
    <row r="58" spans="1:9" s="2" customFormat="1" ht="54.75" customHeight="1" x14ac:dyDescent="0.3">
      <c r="A58" s="27" t="s">
        <v>348</v>
      </c>
      <c r="B58" s="21" t="s">
        <v>37</v>
      </c>
      <c r="C58" s="30" t="s">
        <v>38</v>
      </c>
      <c r="D58" s="20" t="s">
        <v>39</v>
      </c>
      <c r="E58" s="18" t="s">
        <v>492</v>
      </c>
      <c r="F58" s="23">
        <v>15900</v>
      </c>
      <c r="G58" s="24">
        <v>44348</v>
      </c>
      <c r="H58" s="52"/>
      <c r="I58" s="53"/>
    </row>
    <row r="59" spans="1:9" s="2" customFormat="1" ht="39" customHeight="1" x14ac:dyDescent="0.3">
      <c r="A59" s="27" t="s">
        <v>344</v>
      </c>
      <c r="B59" s="21" t="s">
        <v>37</v>
      </c>
      <c r="C59" s="30" t="s">
        <v>38</v>
      </c>
      <c r="D59" s="20" t="s">
        <v>346</v>
      </c>
      <c r="E59" s="24" t="s">
        <v>10</v>
      </c>
      <c r="F59" s="23">
        <v>15900</v>
      </c>
      <c r="G59" s="24">
        <v>44764</v>
      </c>
      <c r="H59" s="52"/>
      <c r="I59" s="53"/>
    </row>
    <row r="60" spans="1:9" s="2" customFormat="1" ht="57" customHeight="1" x14ac:dyDescent="0.3">
      <c r="A60" s="27" t="s">
        <v>345</v>
      </c>
      <c r="B60" s="21" t="s">
        <v>37</v>
      </c>
      <c r="C60" s="30" t="s">
        <v>38</v>
      </c>
      <c r="D60" s="20" t="s">
        <v>347</v>
      </c>
      <c r="E60" s="24" t="s">
        <v>204</v>
      </c>
      <c r="F60" s="23">
        <v>13900</v>
      </c>
      <c r="G60" s="24">
        <v>45078</v>
      </c>
      <c r="H60" s="52">
        <v>45442</v>
      </c>
      <c r="I60" s="53">
        <f ca="1">H60-$H$2</f>
        <v>141</v>
      </c>
    </row>
    <row r="61" spans="1:9" s="2" customFormat="1" ht="41.25" customHeight="1" x14ac:dyDescent="0.3">
      <c r="A61" s="27" t="s">
        <v>350</v>
      </c>
      <c r="B61" s="28" t="s">
        <v>180</v>
      </c>
      <c r="C61" s="27" t="s">
        <v>181</v>
      </c>
      <c r="D61" s="20" t="s">
        <v>216</v>
      </c>
      <c r="E61" s="24" t="s">
        <v>239</v>
      </c>
      <c r="F61" s="23">
        <v>5000</v>
      </c>
      <c r="G61" s="24">
        <v>44896</v>
      </c>
      <c r="H61" s="52"/>
      <c r="I61" s="53"/>
    </row>
    <row r="62" spans="1:9" s="2" customFormat="1" ht="44.25" customHeight="1" x14ac:dyDescent="0.3">
      <c r="A62" s="27" t="s">
        <v>351</v>
      </c>
      <c r="B62" s="28" t="s">
        <v>180</v>
      </c>
      <c r="C62" s="27" t="s">
        <v>181</v>
      </c>
      <c r="D62" s="20" t="s">
        <v>218</v>
      </c>
      <c r="E62" s="24" t="s">
        <v>250</v>
      </c>
      <c r="F62" s="23">
        <v>13000</v>
      </c>
      <c r="G62" s="24">
        <v>44896</v>
      </c>
      <c r="H62" s="52"/>
      <c r="I62" s="53"/>
    </row>
    <row r="63" spans="1:9" s="2" customFormat="1" ht="51" customHeight="1" x14ac:dyDescent="0.3">
      <c r="A63" s="27" t="s">
        <v>352</v>
      </c>
      <c r="B63" s="28" t="s">
        <v>180</v>
      </c>
      <c r="C63" s="27" t="s">
        <v>181</v>
      </c>
      <c r="D63" s="20" t="s">
        <v>182</v>
      </c>
      <c r="E63" s="18" t="s">
        <v>215</v>
      </c>
      <c r="F63" s="23">
        <v>9500</v>
      </c>
      <c r="G63" s="24">
        <v>45047</v>
      </c>
      <c r="H63" s="52">
        <v>45412</v>
      </c>
      <c r="I63" s="53">
        <f ca="1">H63-$H$2</f>
        <v>111</v>
      </c>
    </row>
    <row r="64" spans="1:9" s="2" customFormat="1" ht="47.25" customHeight="1" x14ac:dyDescent="0.3">
      <c r="A64" s="27" t="s">
        <v>353</v>
      </c>
      <c r="B64" s="28" t="s">
        <v>180</v>
      </c>
      <c r="C64" s="27" t="s">
        <v>181</v>
      </c>
      <c r="D64" s="20" t="s">
        <v>216</v>
      </c>
      <c r="E64" s="18" t="s">
        <v>194</v>
      </c>
      <c r="F64" s="23">
        <v>5000</v>
      </c>
      <c r="G64" s="24">
        <v>45078</v>
      </c>
      <c r="H64" s="52">
        <v>45443</v>
      </c>
      <c r="I64" s="53">
        <f ca="1">H64-$H$2</f>
        <v>142</v>
      </c>
    </row>
    <row r="65" spans="1:13" s="2" customFormat="1" ht="44.25" customHeight="1" x14ac:dyDescent="0.3">
      <c r="A65" s="27" t="s">
        <v>354</v>
      </c>
      <c r="B65" s="28" t="s">
        <v>180</v>
      </c>
      <c r="C65" s="27" t="s">
        <v>181</v>
      </c>
      <c r="D65" s="20" t="s">
        <v>218</v>
      </c>
      <c r="E65" s="18" t="s">
        <v>217</v>
      </c>
      <c r="F65" s="23">
        <v>13000</v>
      </c>
      <c r="G65" s="24">
        <v>45047</v>
      </c>
      <c r="H65" s="52">
        <v>45383</v>
      </c>
      <c r="I65" s="53">
        <f ca="1">H65-$H$2</f>
        <v>82</v>
      </c>
    </row>
    <row r="66" spans="1:13" s="2" customFormat="1" ht="47.25" customHeight="1" x14ac:dyDescent="0.3">
      <c r="A66" s="27" t="s">
        <v>148</v>
      </c>
      <c r="B66" s="28" t="s">
        <v>106</v>
      </c>
      <c r="C66" s="27" t="s">
        <v>107</v>
      </c>
      <c r="D66" s="20" t="s">
        <v>49</v>
      </c>
      <c r="E66" s="18" t="s">
        <v>234</v>
      </c>
      <c r="F66" s="23">
        <v>1150</v>
      </c>
      <c r="G66" s="24">
        <v>44348</v>
      </c>
      <c r="H66" s="52"/>
      <c r="I66" s="53"/>
    </row>
    <row r="67" spans="1:13" s="2" customFormat="1" ht="39" customHeight="1" x14ac:dyDescent="0.3">
      <c r="A67" s="27" t="s">
        <v>519</v>
      </c>
      <c r="B67" s="28" t="s">
        <v>106</v>
      </c>
      <c r="C67" s="27" t="s">
        <v>107</v>
      </c>
      <c r="D67" s="20" t="s">
        <v>349</v>
      </c>
      <c r="E67" s="18" t="s">
        <v>249</v>
      </c>
      <c r="F67" s="23">
        <v>1150</v>
      </c>
      <c r="G67" s="24">
        <v>45217</v>
      </c>
      <c r="H67" s="52">
        <v>45582</v>
      </c>
      <c r="I67" s="53">
        <f ca="1">H67-$H$2</f>
        <v>281</v>
      </c>
    </row>
    <row r="68" spans="1:13" s="2" customFormat="1" ht="39" customHeight="1" x14ac:dyDescent="0.3">
      <c r="A68" s="27" t="s">
        <v>490</v>
      </c>
      <c r="B68" s="28" t="s">
        <v>224</v>
      </c>
      <c r="C68" s="27" t="s">
        <v>225</v>
      </c>
      <c r="D68" s="20" t="s">
        <v>226</v>
      </c>
      <c r="E68" s="18" t="s">
        <v>227</v>
      </c>
      <c r="F68" s="23">
        <v>17000</v>
      </c>
      <c r="G68" s="24">
        <v>45187</v>
      </c>
      <c r="H68" s="52">
        <v>45548</v>
      </c>
      <c r="I68" s="53">
        <f ca="1">H68-$H$2</f>
        <v>247</v>
      </c>
    </row>
    <row r="69" spans="1:13" s="2" customFormat="1" ht="51" customHeight="1" x14ac:dyDescent="0.3">
      <c r="A69" s="18" t="s">
        <v>355</v>
      </c>
      <c r="B69" s="21" t="s">
        <v>40</v>
      </c>
      <c r="C69" s="30" t="s">
        <v>41</v>
      </c>
      <c r="D69" s="21" t="s">
        <v>42</v>
      </c>
      <c r="E69" s="18" t="s">
        <v>9</v>
      </c>
      <c r="F69" s="23">
        <v>1800</v>
      </c>
      <c r="G69" s="24">
        <v>44348</v>
      </c>
      <c r="H69" s="52"/>
      <c r="I69" s="53"/>
    </row>
    <row r="70" spans="1:13" s="2" customFormat="1" ht="73.95" customHeight="1" x14ac:dyDescent="0.3">
      <c r="A70" s="18" t="s">
        <v>356</v>
      </c>
      <c r="B70" s="21" t="s">
        <v>40</v>
      </c>
      <c r="C70" s="30" t="s">
        <v>41</v>
      </c>
      <c r="D70" s="21" t="s">
        <v>358</v>
      </c>
      <c r="E70" s="18" t="s">
        <v>9</v>
      </c>
      <c r="F70" s="23">
        <v>1800</v>
      </c>
      <c r="G70" s="24">
        <v>44713</v>
      </c>
      <c r="H70" s="52"/>
      <c r="I70" s="53"/>
      <c r="M70" s="16"/>
    </row>
    <row r="71" spans="1:13" s="2" customFormat="1" ht="73.95" customHeight="1" x14ac:dyDescent="0.3">
      <c r="A71" s="18" t="s">
        <v>357</v>
      </c>
      <c r="B71" s="21" t="s">
        <v>40</v>
      </c>
      <c r="C71" s="30" t="s">
        <v>41</v>
      </c>
      <c r="D71" s="21" t="s">
        <v>358</v>
      </c>
      <c r="E71" s="18" t="s">
        <v>192</v>
      </c>
      <c r="F71" s="23">
        <v>1800</v>
      </c>
      <c r="G71" s="24">
        <v>45078</v>
      </c>
      <c r="H71" s="52">
        <v>45443</v>
      </c>
      <c r="I71" s="53">
        <f ca="1">H71-$H$2</f>
        <v>142</v>
      </c>
      <c r="M71" s="16"/>
    </row>
    <row r="72" spans="1:13" s="2" customFormat="1" ht="39" customHeight="1" x14ac:dyDescent="0.3">
      <c r="A72" s="18" t="s">
        <v>148</v>
      </c>
      <c r="B72" s="20" t="s">
        <v>241</v>
      </c>
      <c r="C72" s="35" t="s">
        <v>242</v>
      </c>
      <c r="D72" s="20" t="s">
        <v>243</v>
      </c>
      <c r="E72" s="24" t="s">
        <v>244</v>
      </c>
      <c r="F72" s="23">
        <v>970.17</v>
      </c>
      <c r="G72" s="24">
        <v>44700</v>
      </c>
      <c r="H72" s="52">
        <v>45992</v>
      </c>
      <c r="I72" s="53">
        <f ca="1">H72-H2</f>
        <v>691</v>
      </c>
    </row>
    <row r="73" spans="1:13" s="2" customFormat="1" ht="39" customHeight="1" x14ac:dyDescent="0.3">
      <c r="A73" s="18" t="s">
        <v>359</v>
      </c>
      <c r="B73" s="20" t="s">
        <v>108</v>
      </c>
      <c r="C73" s="35" t="s">
        <v>43</v>
      </c>
      <c r="D73" s="20" t="s">
        <v>44</v>
      </c>
      <c r="E73" s="18" t="s">
        <v>120</v>
      </c>
      <c r="F73" s="23" t="s">
        <v>21</v>
      </c>
      <c r="G73" s="24">
        <v>44713</v>
      </c>
      <c r="H73" s="52"/>
      <c r="I73" s="53"/>
    </row>
    <row r="74" spans="1:13" s="2" customFormat="1" ht="59.4" customHeight="1" x14ac:dyDescent="0.3">
      <c r="A74" s="18" t="s">
        <v>524</v>
      </c>
      <c r="B74" s="20" t="s">
        <v>108</v>
      </c>
      <c r="C74" s="35" t="s">
        <v>43</v>
      </c>
      <c r="D74" s="20" t="s">
        <v>362</v>
      </c>
      <c r="E74" s="24" t="s">
        <v>153</v>
      </c>
      <c r="F74" s="23" t="s">
        <v>21</v>
      </c>
      <c r="G74" s="24">
        <v>44200</v>
      </c>
      <c r="H74" s="52"/>
      <c r="I74" s="53"/>
    </row>
    <row r="75" spans="1:13" s="2" customFormat="1" ht="69" customHeight="1" x14ac:dyDescent="0.3">
      <c r="A75" s="18" t="s">
        <v>525</v>
      </c>
      <c r="B75" s="20" t="s">
        <v>108</v>
      </c>
      <c r="C75" s="35" t="s">
        <v>43</v>
      </c>
      <c r="D75" s="20" t="s">
        <v>363</v>
      </c>
      <c r="E75" s="24" t="s">
        <v>153</v>
      </c>
      <c r="F75" s="23" t="s">
        <v>21</v>
      </c>
      <c r="G75" s="24">
        <v>45078</v>
      </c>
      <c r="H75" s="52"/>
      <c r="I75" s="53"/>
    </row>
    <row r="76" spans="1:13" s="2" customFormat="1" ht="69" customHeight="1" x14ac:dyDescent="0.3">
      <c r="A76" s="18" t="s">
        <v>503</v>
      </c>
      <c r="B76" s="20" t="s">
        <v>108</v>
      </c>
      <c r="C76" s="35" t="s">
        <v>43</v>
      </c>
      <c r="D76" s="20" t="s">
        <v>362</v>
      </c>
      <c r="E76" s="24" t="s">
        <v>194</v>
      </c>
      <c r="F76" s="23" t="s">
        <v>21</v>
      </c>
      <c r="G76" s="24">
        <v>45078</v>
      </c>
      <c r="H76" s="52"/>
      <c r="I76" s="53"/>
    </row>
    <row r="77" spans="1:13" s="2" customFormat="1" ht="69" customHeight="1" x14ac:dyDescent="0.3">
      <c r="A77" s="18" t="s">
        <v>502</v>
      </c>
      <c r="B77" s="20" t="s">
        <v>108</v>
      </c>
      <c r="C77" s="35" t="s">
        <v>43</v>
      </c>
      <c r="D77" s="20" t="s">
        <v>363</v>
      </c>
      <c r="E77" s="24" t="s">
        <v>194</v>
      </c>
      <c r="F77" s="23" t="s">
        <v>21</v>
      </c>
      <c r="G77" s="24">
        <v>45078</v>
      </c>
      <c r="H77" s="52">
        <v>45443</v>
      </c>
      <c r="I77" s="53">
        <f ca="1">H77-$H$2</f>
        <v>142</v>
      </c>
    </row>
    <row r="78" spans="1:13" s="2" customFormat="1" ht="69" customHeight="1" x14ac:dyDescent="0.3">
      <c r="A78" s="35" t="s">
        <v>366</v>
      </c>
      <c r="B78" s="21" t="s">
        <v>45</v>
      </c>
      <c r="C78" s="30" t="s">
        <v>46</v>
      </c>
      <c r="D78" s="21" t="s">
        <v>47</v>
      </c>
      <c r="E78" s="18" t="s">
        <v>121</v>
      </c>
      <c r="F78" s="23">
        <v>4704</v>
      </c>
      <c r="G78" s="24">
        <v>44348</v>
      </c>
      <c r="H78" s="52"/>
      <c r="I78" s="53"/>
    </row>
    <row r="79" spans="1:13" s="2" customFormat="1" ht="39" customHeight="1" x14ac:dyDescent="0.3">
      <c r="A79" s="35" t="s">
        <v>515</v>
      </c>
      <c r="B79" s="21" t="s">
        <v>45</v>
      </c>
      <c r="C79" s="30" t="s">
        <v>46</v>
      </c>
      <c r="D79" s="21" t="s">
        <v>368</v>
      </c>
      <c r="E79" s="24" t="s">
        <v>191</v>
      </c>
      <c r="F79" s="23">
        <v>4704</v>
      </c>
      <c r="G79" s="24">
        <v>44713</v>
      </c>
      <c r="H79" s="52"/>
      <c r="I79" s="53"/>
    </row>
    <row r="80" spans="1:13" s="2" customFormat="1" ht="60.6" customHeight="1" x14ac:dyDescent="0.3">
      <c r="A80" s="35" t="s">
        <v>516</v>
      </c>
      <c r="B80" s="21" t="s">
        <v>45</v>
      </c>
      <c r="C80" s="30" t="s">
        <v>46</v>
      </c>
      <c r="D80" s="21" t="s">
        <v>370</v>
      </c>
      <c r="E80" s="24" t="s">
        <v>191</v>
      </c>
      <c r="F80" s="23">
        <v>4704</v>
      </c>
      <c r="G80" s="24">
        <v>44986</v>
      </c>
      <c r="H80" s="52"/>
      <c r="I80" s="53"/>
    </row>
    <row r="81" spans="1:9" s="2" customFormat="1" ht="60.6" customHeight="1" x14ac:dyDescent="0.3">
      <c r="A81" s="35" t="s">
        <v>517</v>
      </c>
      <c r="B81" s="21" t="s">
        <v>45</v>
      </c>
      <c r="C81" s="30" t="s">
        <v>46</v>
      </c>
      <c r="D81" s="21" t="s">
        <v>368</v>
      </c>
      <c r="E81" s="24" t="s">
        <v>192</v>
      </c>
      <c r="F81" s="23">
        <v>4704</v>
      </c>
      <c r="G81" s="24">
        <v>45078</v>
      </c>
      <c r="H81" s="52">
        <v>45443</v>
      </c>
      <c r="I81" s="53">
        <f ca="1">H81-$H$2</f>
        <v>142</v>
      </c>
    </row>
    <row r="82" spans="1:9" s="2" customFormat="1" ht="60.6" customHeight="1" x14ac:dyDescent="0.3">
      <c r="A82" s="35" t="s">
        <v>382</v>
      </c>
      <c r="B82" s="21" t="s">
        <v>128</v>
      </c>
      <c r="C82" s="30" t="s">
        <v>129</v>
      </c>
      <c r="D82" s="21" t="s">
        <v>190</v>
      </c>
      <c r="E82" s="24" t="s">
        <v>240</v>
      </c>
      <c r="F82" s="39" t="s">
        <v>21</v>
      </c>
      <c r="G82" s="24">
        <v>45017</v>
      </c>
      <c r="H82" s="52"/>
      <c r="I82" s="53"/>
    </row>
    <row r="83" spans="1:9" s="2" customFormat="1" ht="40.5" customHeight="1" x14ac:dyDescent="0.3">
      <c r="A83" s="35" t="s">
        <v>383</v>
      </c>
      <c r="B83" s="21" t="s">
        <v>128</v>
      </c>
      <c r="C83" s="30" t="s">
        <v>129</v>
      </c>
      <c r="D83" s="21" t="s">
        <v>384</v>
      </c>
      <c r="E83" s="24" t="s">
        <v>240</v>
      </c>
      <c r="F83" s="39" t="s">
        <v>21</v>
      </c>
      <c r="G83" s="24">
        <v>45018</v>
      </c>
      <c r="H83" s="52">
        <v>45382</v>
      </c>
      <c r="I83" s="53">
        <f ca="1">H83-$H$2</f>
        <v>81</v>
      </c>
    </row>
    <row r="84" spans="1:9" s="2" customFormat="1" ht="74.25" customHeight="1" x14ac:dyDescent="0.3">
      <c r="A84" s="33" t="s">
        <v>372</v>
      </c>
      <c r="B84" s="20" t="s">
        <v>109</v>
      </c>
      <c r="C84" s="18" t="s">
        <v>110</v>
      </c>
      <c r="D84" s="20" t="s">
        <v>131</v>
      </c>
      <c r="E84" s="24" t="s">
        <v>236</v>
      </c>
      <c r="F84" s="39">
        <v>12800</v>
      </c>
      <c r="G84" s="24">
        <v>44866</v>
      </c>
      <c r="H84" s="52"/>
      <c r="I84" s="53"/>
    </row>
    <row r="85" spans="1:9" s="2" customFormat="1" ht="75" customHeight="1" x14ac:dyDescent="0.3">
      <c r="A85" s="33" t="s">
        <v>373</v>
      </c>
      <c r="B85" s="20" t="s">
        <v>132</v>
      </c>
      <c r="C85" s="18" t="s">
        <v>110</v>
      </c>
      <c r="D85" s="20" t="s">
        <v>374</v>
      </c>
      <c r="E85" s="24" t="s">
        <v>261</v>
      </c>
      <c r="F85" s="23">
        <v>12800</v>
      </c>
      <c r="G85" s="24">
        <v>44866</v>
      </c>
      <c r="H85" s="52">
        <v>45596</v>
      </c>
      <c r="I85" s="53">
        <f ca="1">H85-$H$2</f>
        <v>295</v>
      </c>
    </row>
    <row r="86" spans="1:9" s="2" customFormat="1" ht="50.25" customHeight="1" x14ac:dyDescent="0.3">
      <c r="A86" s="33" t="s">
        <v>375</v>
      </c>
      <c r="B86" s="20" t="s">
        <v>251</v>
      </c>
      <c r="C86" s="18" t="s">
        <v>252</v>
      </c>
      <c r="D86" s="20" t="s">
        <v>253</v>
      </c>
      <c r="E86" s="24" t="s">
        <v>254</v>
      </c>
      <c r="F86" s="23">
        <v>9000</v>
      </c>
      <c r="G86" s="24">
        <v>45200</v>
      </c>
      <c r="H86" s="52">
        <v>45351</v>
      </c>
      <c r="I86" s="53">
        <f ca="1">H86-$H$2</f>
        <v>50</v>
      </c>
    </row>
    <row r="87" spans="1:9" s="2" customFormat="1" ht="72" customHeight="1" x14ac:dyDescent="0.3">
      <c r="A87" s="33" t="s">
        <v>479</v>
      </c>
      <c r="B87" s="20" t="s">
        <v>141</v>
      </c>
      <c r="C87" s="18" t="s">
        <v>142</v>
      </c>
      <c r="D87" s="25" t="s">
        <v>143</v>
      </c>
      <c r="E87" s="24" t="s">
        <v>144</v>
      </c>
      <c r="F87" s="23">
        <v>8630</v>
      </c>
      <c r="G87" s="24">
        <v>44986</v>
      </c>
      <c r="H87" s="52">
        <v>45351</v>
      </c>
      <c r="I87" s="53">
        <f ca="1">H87-$H$2</f>
        <v>50</v>
      </c>
    </row>
    <row r="88" spans="1:9" s="2" customFormat="1" ht="51.75" customHeight="1" x14ac:dyDescent="0.3">
      <c r="A88" s="27" t="s">
        <v>381</v>
      </c>
      <c r="B88" s="21" t="s">
        <v>263</v>
      </c>
      <c r="C88" s="30" t="s">
        <v>264</v>
      </c>
      <c r="D88" s="20" t="s">
        <v>498</v>
      </c>
      <c r="E88" s="36" t="s">
        <v>265</v>
      </c>
      <c r="F88" s="23">
        <v>21000</v>
      </c>
      <c r="G88" s="24">
        <v>45200</v>
      </c>
      <c r="H88" s="52">
        <v>45565</v>
      </c>
      <c r="I88" s="53">
        <f ca="1">H88-$H$2</f>
        <v>264</v>
      </c>
    </row>
    <row r="89" spans="1:9" s="2" customFormat="1" ht="66" customHeight="1" x14ac:dyDescent="0.3">
      <c r="A89" s="33" t="s">
        <v>394</v>
      </c>
      <c r="B89" s="21" t="s">
        <v>136</v>
      </c>
      <c r="C89" s="30" t="s">
        <v>137</v>
      </c>
      <c r="D89" s="57" t="s">
        <v>138</v>
      </c>
      <c r="E89" s="18" t="s">
        <v>392</v>
      </c>
      <c r="F89" s="23">
        <v>8000</v>
      </c>
      <c r="G89" s="24">
        <v>44501</v>
      </c>
      <c r="H89" s="52"/>
      <c r="I89" s="53"/>
    </row>
    <row r="90" spans="1:9" s="2" customFormat="1" ht="51" customHeight="1" x14ac:dyDescent="0.3">
      <c r="A90" s="33" t="s">
        <v>499</v>
      </c>
      <c r="B90" s="21" t="s">
        <v>136</v>
      </c>
      <c r="C90" s="30" t="s">
        <v>137</v>
      </c>
      <c r="D90" s="20" t="s">
        <v>538</v>
      </c>
      <c r="E90" s="18" t="s">
        <v>139</v>
      </c>
      <c r="F90" s="23">
        <v>10400</v>
      </c>
      <c r="G90" s="24">
        <v>44501</v>
      </c>
      <c r="H90" s="52"/>
      <c r="I90" s="53"/>
    </row>
    <row r="91" spans="1:9" s="2" customFormat="1" ht="51" customHeight="1" x14ac:dyDescent="0.3">
      <c r="A91" s="33" t="s">
        <v>530</v>
      </c>
      <c r="B91" s="21" t="s">
        <v>136</v>
      </c>
      <c r="C91" s="30" t="s">
        <v>137</v>
      </c>
      <c r="D91" s="20" t="s">
        <v>538</v>
      </c>
      <c r="E91" s="18" t="s">
        <v>140</v>
      </c>
      <c r="F91" s="23">
        <v>10400</v>
      </c>
      <c r="G91" s="24">
        <v>44501</v>
      </c>
      <c r="H91" s="52"/>
      <c r="I91" s="53"/>
    </row>
    <row r="92" spans="1:9" s="2" customFormat="1" ht="51" customHeight="1" x14ac:dyDescent="0.3">
      <c r="A92" s="33" t="s">
        <v>531</v>
      </c>
      <c r="B92" s="21" t="s">
        <v>136</v>
      </c>
      <c r="C92" s="30" t="s">
        <v>137</v>
      </c>
      <c r="D92" s="20" t="s">
        <v>138</v>
      </c>
      <c r="E92" s="18" t="s">
        <v>140</v>
      </c>
      <c r="F92" s="23">
        <v>10400</v>
      </c>
      <c r="G92" s="24">
        <v>45047</v>
      </c>
      <c r="H92" s="52"/>
      <c r="I92" s="53"/>
    </row>
    <row r="93" spans="1:9" s="2" customFormat="1" ht="51" customHeight="1" x14ac:dyDescent="0.3">
      <c r="A93" s="33" t="s">
        <v>532</v>
      </c>
      <c r="B93" s="21" t="s">
        <v>136</v>
      </c>
      <c r="C93" s="30" t="s">
        <v>137</v>
      </c>
      <c r="D93" s="57" t="s">
        <v>533</v>
      </c>
      <c r="E93" s="24">
        <v>45122</v>
      </c>
      <c r="F93" s="23">
        <f>F92-3100</f>
        <v>7300</v>
      </c>
      <c r="G93" s="24">
        <v>45082</v>
      </c>
      <c r="H93" s="52"/>
      <c r="I93" s="53"/>
    </row>
    <row r="94" spans="1:9" s="2" customFormat="1" ht="51" customHeight="1" x14ac:dyDescent="0.3">
      <c r="A94" s="35" t="s">
        <v>148</v>
      </c>
      <c r="B94" s="21" t="s">
        <v>547</v>
      </c>
      <c r="C94" s="30" t="s">
        <v>549</v>
      </c>
      <c r="D94" s="20" t="s">
        <v>548</v>
      </c>
      <c r="E94" s="24" t="s">
        <v>220</v>
      </c>
      <c r="F94" s="23" t="s">
        <v>21</v>
      </c>
      <c r="G94" s="24">
        <v>44714</v>
      </c>
      <c r="H94" s="52"/>
      <c r="I94" s="53"/>
    </row>
    <row r="95" spans="1:9" s="2" customFormat="1" ht="45.6" customHeight="1" x14ac:dyDescent="0.3">
      <c r="A95" s="35" t="s">
        <v>148</v>
      </c>
      <c r="B95" s="21" t="s">
        <v>196</v>
      </c>
      <c r="C95" s="30" t="s">
        <v>197</v>
      </c>
      <c r="D95" s="21" t="s">
        <v>198</v>
      </c>
      <c r="E95" s="18" t="s">
        <v>235</v>
      </c>
      <c r="F95" s="23">
        <v>2950</v>
      </c>
      <c r="G95" s="24">
        <v>45083</v>
      </c>
      <c r="H95" s="52">
        <v>45448</v>
      </c>
      <c r="I95" s="53">
        <f ca="1">H95-$H$2</f>
        <v>147</v>
      </c>
    </row>
    <row r="96" spans="1:9" s="2" customFormat="1" ht="58.95" customHeight="1" x14ac:dyDescent="0.3">
      <c r="A96" s="33" t="s">
        <v>148</v>
      </c>
      <c r="B96" s="21" t="s">
        <v>245</v>
      </c>
      <c r="C96" s="30" t="s">
        <v>48</v>
      </c>
      <c r="D96" s="20" t="s">
        <v>49</v>
      </c>
      <c r="E96" s="18" t="s">
        <v>390</v>
      </c>
      <c r="F96" s="23">
        <v>1950</v>
      </c>
      <c r="G96" s="24">
        <v>45209</v>
      </c>
      <c r="H96" s="52"/>
      <c r="I96" s="53"/>
    </row>
    <row r="97" spans="1:9" s="2" customFormat="1" ht="57" customHeight="1" x14ac:dyDescent="0.3">
      <c r="A97" s="33" t="s">
        <v>389</v>
      </c>
      <c r="B97" s="21" t="s">
        <v>245</v>
      </c>
      <c r="C97" s="30" t="s">
        <v>48</v>
      </c>
      <c r="D97" s="20" t="s">
        <v>49</v>
      </c>
      <c r="E97" s="18" t="s">
        <v>391</v>
      </c>
      <c r="F97" s="23">
        <v>1950</v>
      </c>
      <c r="G97" s="24">
        <v>44616</v>
      </c>
      <c r="H97" s="52">
        <v>45575</v>
      </c>
      <c r="I97" s="53">
        <f ca="1">H97-$H$2</f>
        <v>274</v>
      </c>
    </row>
    <row r="98" spans="1:9" s="2" customFormat="1" ht="57" customHeight="1" x14ac:dyDescent="0.3">
      <c r="A98" s="33" t="s">
        <v>393</v>
      </c>
      <c r="B98" s="21" t="s">
        <v>245</v>
      </c>
      <c r="C98" s="30" t="s">
        <v>48</v>
      </c>
      <c r="D98" s="20" t="s">
        <v>49</v>
      </c>
      <c r="E98" s="18" t="s">
        <v>247</v>
      </c>
      <c r="F98" s="23">
        <v>1950</v>
      </c>
      <c r="G98" s="24">
        <v>44616</v>
      </c>
      <c r="H98" s="52"/>
      <c r="I98" s="53"/>
    </row>
    <row r="99" spans="1:9" s="2" customFormat="1" ht="42" customHeight="1" x14ac:dyDescent="0.3">
      <c r="A99" s="33" t="s">
        <v>395</v>
      </c>
      <c r="B99" s="41" t="s">
        <v>50</v>
      </c>
      <c r="C99" s="18" t="s">
        <v>51</v>
      </c>
      <c r="D99" s="20" t="s">
        <v>396</v>
      </c>
      <c r="E99" s="18" t="s">
        <v>229</v>
      </c>
      <c r="F99" s="23">
        <v>18564.330000000002</v>
      </c>
      <c r="G99" s="24">
        <v>44713</v>
      </c>
      <c r="H99" s="52"/>
      <c r="I99" s="53"/>
    </row>
    <row r="100" spans="1:9" s="2" customFormat="1" ht="42" customHeight="1" x14ac:dyDescent="0.3">
      <c r="A100" s="33" t="s">
        <v>397</v>
      </c>
      <c r="B100" s="41" t="s">
        <v>50</v>
      </c>
      <c r="C100" s="18" t="s">
        <v>51</v>
      </c>
      <c r="D100" s="20" t="s">
        <v>396</v>
      </c>
      <c r="E100" s="18" t="s">
        <v>195</v>
      </c>
      <c r="F100" s="23">
        <v>18564.330000000002</v>
      </c>
      <c r="G100" s="24">
        <v>45078</v>
      </c>
      <c r="H100" s="52">
        <v>45443</v>
      </c>
      <c r="I100" s="53">
        <f ca="1">H100-$H$2</f>
        <v>142</v>
      </c>
    </row>
    <row r="101" spans="1:9" s="2" customFormat="1" ht="51" customHeight="1" x14ac:dyDescent="0.3">
      <c r="A101" s="33" t="s">
        <v>148</v>
      </c>
      <c r="B101" s="20" t="s">
        <v>52</v>
      </c>
      <c r="C101" s="18" t="s">
        <v>53</v>
      </c>
      <c r="D101" s="21" t="s">
        <v>54</v>
      </c>
      <c r="E101" s="18" t="s">
        <v>55</v>
      </c>
      <c r="F101" s="23">
        <v>21300</v>
      </c>
      <c r="G101" s="24">
        <v>44381</v>
      </c>
      <c r="H101" s="52"/>
      <c r="I101" s="53"/>
    </row>
    <row r="102" spans="1:9" s="2" customFormat="1" ht="78" customHeight="1" x14ac:dyDescent="0.3">
      <c r="A102" s="33" t="s">
        <v>398</v>
      </c>
      <c r="B102" s="20" t="s">
        <v>52</v>
      </c>
      <c r="C102" s="18" t="s">
        <v>53</v>
      </c>
      <c r="D102" s="21" t="s">
        <v>399</v>
      </c>
      <c r="E102" s="18" t="s">
        <v>56</v>
      </c>
      <c r="F102" s="23">
        <v>21300</v>
      </c>
      <c r="G102" s="24">
        <v>44746</v>
      </c>
      <c r="H102" s="52"/>
      <c r="I102" s="53"/>
    </row>
    <row r="103" spans="1:9" s="2" customFormat="1" ht="71.400000000000006" customHeight="1" x14ac:dyDescent="0.3">
      <c r="A103" s="33" t="s">
        <v>400</v>
      </c>
      <c r="B103" s="20" t="s">
        <v>52</v>
      </c>
      <c r="C103" s="18" t="s">
        <v>53</v>
      </c>
      <c r="D103" s="21" t="s">
        <v>539</v>
      </c>
      <c r="E103" s="18" t="s">
        <v>56</v>
      </c>
      <c r="F103" s="23">
        <v>21300</v>
      </c>
      <c r="G103" s="24">
        <v>44746</v>
      </c>
      <c r="H103" s="52"/>
      <c r="I103" s="53"/>
    </row>
    <row r="104" spans="1:9" s="2" customFormat="1" ht="71.400000000000006" customHeight="1" x14ac:dyDescent="0.3">
      <c r="A104" s="33" t="s">
        <v>401</v>
      </c>
      <c r="B104" s="20" t="s">
        <v>52</v>
      </c>
      <c r="C104" s="18" t="s">
        <v>53</v>
      </c>
      <c r="D104" s="21" t="s">
        <v>540</v>
      </c>
      <c r="E104" s="18" t="s">
        <v>220</v>
      </c>
      <c r="F104" s="23">
        <f>25831.88</f>
        <v>25831.88</v>
      </c>
      <c r="G104" s="24">
        <v>44746</v>
      </c>
      <c r="H104" s="52">
        <v>45627</v>
      </c>
      <c r="I104" s="53">
        <f ca="1">H104-H2</f>
        <v>326</v>
      </c>
    </row>
    <row r="105" spans="1:9" s="2" customFormat="1" ht="48.6" customHeight="1" x14ac:dyDescent="0.3">
      <c r="A105" s="33" t="s">
        <v>402</v>
      </c>
      <c r="B105" s="21" t="s">
        <v>57</v>
      </c>
      <c r="C105" s="30" t="s">
        <v>58</v>
      </c>
      <c r="D105" s="20" t="s">
        <v>59</v>
      </c>
      <c r="E105" s="18" t="s">
        <v>9</v>
      </c>
      <c r="F105" s="23">
        <v>33750</v>
      </c>
      <c r="G105" s="24">
        <v>44348</v>
      </c>
      <c r="H105" s="52"/>
      <c r="I105" s="53"/>
    </row>
    <row r="106" spans="1:9" s="2" customFormat="1" ht="66.599999999999994" customHeight="1" x14ac:dyDescent="0.3">
      <c r="A106" s="33" t="s">
        <v>403</v>
      </c>
      <c r="B106" s="21" t="s">
        <v>57</v>
      </c>
      <c r="C106" s="30" t="s">
        <v>405</v>
      </c>
      <c r="D106" s="20" t="s">
        <v>404</v>
      </c>
      <c r="E106" s="18" t="s">
        <v>9</v>
      </c>
      <c r="F106" s="23">
        <v>33750</v>
      </c>
      <c r="G106" s="24">
        <v>44713</v>
      </c>
      <c r="H106" s="52"/>
      <c r="I106" s="53"/>
    </row>
    <row r="107" spans="1:9" s="2" customFormat="1" ht="59.4" customHeight="1" x14ac:dyDescent="0.3">
      <c r="A107" s="33" t="s">
        <v>406</v>
      </c>
      <c r="B107" s="21" t="s">
        <v>57</v>
      </c>
      <c r="C107" s="30" t="s">
        <v>405</v>
      </c>
      <c r="D107" s="20" t="s">
        <v>408</v>
      </c>
      <c r="E107" s="18" t="s">
        <v>10</v>
      </c>
      <c r="F107" s="23">
        <v>33750</v>
      </c>
      <c r="G107" s="24">
        <v>45078</v>
      </c>
      <c r="H107" s="52"/>
      <c r="I107" s="53"/>
    </row>
    <row r="108" spans="1:9" s="2" customFormat="1" ht="59.4" customHeight="1" x14ac:dyDescent="0.3">
      <c r="A108" s="33" t="s">
        <v>407</v>
      </c>
      <c r="B108" s="21" t="s">
        <v>57</v>
      </c>
      <c r="C108" s="30" t="s">
        <v>405</v>
      </c>
      <c r="D108" s="20" t="s">
        <v>408</v>
      </c>
      <c r="E108" s="18" t="s">
        <v>194</v>
      </c>
      <c r="F108" s="23">
        <v>33750</v>
      </c>
      <c r="G108" s="24">
        <v>45078</v>
      </c>
      <c r="H108" s="52"/>
      <c r="I108" s="53"/>
    </row>
    <row r="109" spans="1:9" s="2" customFormat="1" ht="59.4" customHeight="1" x14ac:dyDescent="0.3">
      <c r="A109" s="33" t="s">
        <v>494</v>
      </c>
      <c r="B109" s="21" t="s">
        <v>57</v>
      </c>
      <c r="C109" s="30" t="s">
        <v>405</v>
      </c>
      <c r="D109" s="20" t="s">
        <v>495</v>
      </c>
      <c r="E109" s="18" t="s">
        <v>194</v>
      </c>
      <c r="F109" s="23">
        <v>40162.5</v>
      </c>
      <c r="G109" s="24">
        <v>45231</v>
      </c>
      <c r="H109" s="52">
        <v>45443</v>
      </c>
      <c r="I109" s="53">
        <f ca="1">H109-$H$2</f>
        <v>142</v>
      </c>
    </row>
    <row r="110" spans="1:9" s="26" customFormat="1" ht="59.4" customHeight="1" x14ac:dyDescent="0.3">
      <c r="A110" s="33" t="s">
        <v>376</v>
      </c>
      <c r="B110" s="21" t="s">
        <v>377</v>
      </c>
      <c r="C110" s="30" t="s">
        <v>378</v>
      </c>
      <c r="D110" s="20" t="s">
        <v>379</v>
      </c>
      <c r="E110" s="18" t="s">
        <v>380</v>
      </c>
      <c r="F110" s="23">
        <v>20000</v>
      </c>
      <c r="G110" s="24">
        <v>44835</v>
      </c>
      <c r="H110" s="52"/>
      <c r="I110" s="53"/>
    </row>
    <row r="111" spans="1:9" s="2" customFormat="1" ht="39" customHeight="1" x14ac:dyDescent="0.3">
      <c r="A111" s="18" t="s">
        <v>409</v>
      </c>
      <c r="B111" s="42" t="s">
        <v>60</v>
      </c>
      <c r="C111" s="33" t="s">
        <v>61</v>
      </c>
      <c r="D111" s="28" t="s">
        <v>62</v>
      </c>
      <c r="E111" s="18" t="s">
        <v>222</v>
      </c>
      <c r="F111" s="23">
        <v>48116.44</v>
      </c>
      <c r="G111" s="24">
        <v>44470</v>
      </c>
      <c r="H111" s="52"/>
      <c r="I111" s="53"/>
    </row>
    <row r="112" spans="1:9" s="2" customFormat="1" ht="40.950000000000003" customHeight="1" x14ac:dyDescent="0.3">
      <c r="A112" s="18" t="s">
        <v>411</v>
      </c>
      <c r="B112" s="42" t="s">
        <v>60</v>
      </c>
      <c r="C112" s="33" t="s">
        <v>61</v>
      </c>
      <c r="D112" s="28" t="s">
        <v>410</v>
      </c>
      <c r="E112" s="24" t="s">
        <v>122</v>
      </c>
      <c r="F112" s="23">
        <v>48116.44</v>
      </c>
      <c r="G112" s="24">
        <v>44581</v>
      </c>
      <c r="H112" s="52"/>
      <c r="I112" s="53"/>
    </row>
    <row r="113" spans="1:9" s="2" customFormat="1" ht="40.950000000000003" customHeight="1" x14ac:dyDescent="0.3">
      <c r="A113" s="18" t="s">
        <v>412</v>
      </c>
      <c r="B113" s="42" t="s">
        <v>60</v>
      </c>
      <c r="C113" s="33" t="s">
        <v>61</v>
      </c>
      <c r="D113" s="28" t="s">
        <v>413</v>
      </c>
      <c r="E113" s="24" t="s">
        <v>122</v>
      </c>
      <c r="F113" s="39">
        <v>56292.76</v>
      </c>
      <c r="G113" s="24">
        <v>44581</v>
      </c>
      <c r="H113" s="52"/>
      <c r="I113" s="53"/>
    </row>
    <row r="114" spans="1:9" s="2" customFormat="1" ht="40.950000000000003" customHeight="1" x14ac:dyDescent="0.3">
      <c r="A114" s="18" t="s">
        <v>414</v>
      </c>
      <c r="B114" s="42" t="s">
        <v>60</v>
      </c>
      <c r="C114" s="33" t="s">
        <v>61</v>
      </c>
      <c r="D114" s="28" t="s">
        <v>413</v>
      </c>
      <c r="E114" s="24" t="s">
        <v>122</v>
      </c>
      <c r="F114" s="39">
        <v>67097.62</v>
      </c>
      <c r="G114" s="24">
        <v>45200</v>
      </c>
      <c r="H114" s="52"/>
      <c r="I114" s="53"/>
    </row>
    <row r="115" spans="1:9" s="2" customFormat="1" ht="40.950000000000003" customHeight="1" x14ac:dyDescent="0.3">
      <c r="A115" s="18" t="s">
        <v>415</v>
      </c>
      <c r="B115" s="42" t="s">
        <v>60</v>
      </c>
      <c r="C115" s="33" t="s">
        <v>61</v>
      </c>
      <c r="D115" s="28" t="s">
        <v>410</v>
      </c>
      <c r="E115" s="24" t="s">
        <v>248</v>
      </c>
      <c r="F115" s="39">
        <v>67097.62</v>
      </c>
      <c r="G115" s="24">
        <v>45200</v>
      </c>
      <c r="H115" s="52">
        <v>45565</v>
      </c>
      <c r="I115" s="53">
        <f ca="1">H115-$H$2</f>
        <v>264</v>
      </c>
    </row>
    <row r="116" spans="1:9" s="2" customFormat="1" ht="38.4" customHeight="1" x14ac:dyDescent="0.3">
      <c r="A116" s="33" t="s">
        <v>350</v>
      </c>
      <c r="B116" s="20" t="s">
        <v>63</v>
      </c>
      <c r="C116" s="18" t="s">
        <v>64</v>
      </c>
      <c r="D116" s="20" t="s">
        <v>65</v>
      </c>
      <c r="E116" s="24" t="s">
        <v>416</v>
      </c>
      <c r="F116" s="39">
        <v>12000</v>
      </c>
      <c r="G116" s="24">
        <v>44958</v>
      </c>
      <c r="H116" s="52"/>
      <c r="I116" s="53"/>
    </row>
    <row r="117" spans="1:9" s="2" customFormat="1" ht="38.4" customHeight="1" x14ac:dyDescent="0.3">
      <c r="A117" s="33" t="s">
        <v>417</v>
      </c>
      <c r="B117" s="20" t="s">
        <v>63</v>
      </c>
      <c r="C117" s="18" t="s">
        <v>64</v>
      </c>
      <c r="D117" s="20" t="s">
        <v>419</v>
      </c>
      <c r="E117" s="24" t="s">
        <v>202</v>
      </c>
      <c r="F117" s="39">
        <v>12000</v>
      </c>
      <c r="G117" s="24">
        <v>44599</v>
      </c>
      <c r="H117" s="52"/>
      <c r="I117" s="53"/>
    </row>
    <row r="118" spans="1:9" s="2" customFormat="1" ht="39" customHeight="1" x14ac:dyDescent="0.3">
      <c r="A118" s="33" t="s">
        <v>418</v>
      </c>
      <c r="B118" s="20" t="s">
        <v>63</v>
      </c>
      <c r="C118" s="18" t="s">
        <v>64</v>
      </c>
      <c r="D118" s="20" t="s">
        <v>420</v>
      </c>
      <c r="E118" s="24" t="s">
        <v>202</v>
      </c>
      <c r="F118" s="39">
        <v>17000</v>
      </c>
      <c r="G118" s="24">
        <v>44599</v>
      </c>
      <c r="H118" s="52"/>
      <c r="I118" s="53"/>
    </row>
    <row r="119" spans="1:9" s="2" customFormat="1" ht="39" customHeight="1" x14ac:dyDescent="0.3">
      <c r="A119" s="33" t="s">
        <v>421</v>
      </c>
      <c r="B119" s="20" t="s">
        <v>63</v>
      </c>
      <c r="C119" s="18" t="s">
        <v>64</v>
      </c>
      <c r="D119" s="20" t="s">
        <v>422</v>
      </c>
      <c r="E119" s="24" t="s">
        <v>203</v>
      </c>
      <c r="F119" s="39">
        <v>17000</v>
      </c>
      <c r="G119" s="24">
        <v>45117</v>
      </c>
      <c r="H119" s="52"/>
      <c r="I119" s="53"/>
    </row>
    <row r="120" spans="1:9" s="2" customFormat="1" ht="39" customHeight="1" x14ac:dyDescent="0.3">
      <c r="A120" s="33" t="s">
        <v>423</v>
      </c>
      <c r="B120" s="20" t="s">
        <v>66</v>
      </c>
      <c r="C120" s="18" t="s">
        <v>67</v>
      </c>
      <c r="D120" s="20" t="s">
        <v>68</v>
      </c>
      <c r="E120" s="24" t="s">
        <v>256</v>
      </c>
      <c r="F120" s="39">
        <v>63800</v>
      </c>
      <c r="G120" s="24">
        <v>44599</v>
      </c>
      <c r="H120" s="52"/>
      <c r="I120" s="53"/>
    </row>
    <row r="121" spans="1:9" s="2" customFormat="1" ht="50.4" customHeight="1" x14ac:dyDescent="0.3">
      <c r="A121" s="33" t="s">
        <v>518</v>
      </c>
      <c r="B121" s="20" t="s">
        <v>66</v>
      </c>
      <c r="C121" s="18" t="s">
        <v>67</v>
      </c>
      <c r="D121" s="20" t="s">
        <v>425</v>
      </c>
      <c r="E121" s="18" t="s">
        <v>221</v>
      </c>
      <c r="F121" s="39">
        <v>63800</v>
      </c>
      <c r="G121" s="24">
        <v>44927</v>
      </c>
      <c r="H121" s="52">
        <v>45322</v>
      </c>
      <c r="I121" s="53">
        <f ca="1">H121-$H$2</f>
        <v>21</v>
      </c>
    </row>
    <row r="122" spans="1:9" s="2" customFormat="1" ht="46.95" customHeight="1" x14ac:dyDescent="0.3">
      <c r="A122" s="27" t="s">
        <v>148</v>
      </c>
      <c r="B122" s="28" t="s">
        <v>187</v>
      </c>
      <c r="C122" s="30" t="s">
        <v>188</v>
      </c>
      <c r="D122" s="20" t="s">
        <v>189</v>
      </c>
      <c r="E122" s="24" t="s">
        <v>228</v>
      </c>
      <c r="F122" s="23">
        <v>20000</v>
      </c>
      <c r="G122" s="24">
        <v>45072</v>
      </c>
      <c r="H122" s="52">
        <v>45407</v>
      </c>
      <c r="I122" s="53">
        <f ca="1">H122-$H$2</f>
        <v>106</v>
      </c>
    </row>
    <row r="123" spans="1:9" s="2" customFormat="1" ht="67.5" customHeight="1" x14ac:dyDescent="0.3">
      <c r="A123" s="33" t="s">
        <v>426</v>
      </c>
      <c r="B123" s="21" t="s">
        <v>69</v>
      </c>
      <c r="C123" s="30" t="s">
        <v>70</v>
      </c>
      <c r="D123" s="21" t="s">
        <v>71</v>
      </c>
      <c r="E123" s="18" t="s">
        <v>72</v>
      </c>
      <c r="F123" s="23">
        <v>8951.52</v>
      </c>
      <c r="G123" s="24">
        <v>44618</v>
      </c>
      <c r="H123" s="52"/>
      <c r="I123" s="53"/>
    </row>
    <row r="124" spans="1:9" s="2" customFormat="1" ht="61.2" customHeight="1" x14ac:dyDescent="0.3">
      <c r="A124" s="33" t="s">
        <v>427</v>
      </c>
      <c r="B124" s="21" t="s">
        <v>69</v>
      </c>
      <c r="C124" s="30" t="s">
        <v>70</v>
      </c>
      <c r="D124" s="21" t="s">
        <v>71</v>
      </c>
      <c r="E124" s="18" t="s">
        <v>72</v>
      </c>
      <c r="F124" s="23">
        <v>8951.52</v>
      </c>
      <c r="G124" s="24">
        <v>44618</v>
      </c>
      <c r="H124" s="52"/>
      <c r="I124" s="53"/>
    </row>
    <row r="125" spans="1:9" s="2" customFormat="1" ht="39" customHeight="1" x14ac:dyDescent="0.3">
      <c r="A125" s="33" t="s">
        <v>428</v>
      </c>
      <c r="B125" s="21" t="s">
        <v>69</v>
      </c>
      <c r="C125" s="30" t="s">
        <v>70</v>
      </c>
      <c r="D125" s="21" t="s">
        <v>429</v>
      </c>
      <c r="E125" s="18" t="s">
        <v>130</v>
      </c>
      <c r="F125" s="23">
        <v>9439.49</v>
      </c>
      <c r="G125" s="24">
        <v>44983</v>
      </c>
      <c r="H125" s="52">
        <v>45347</v>
      </c>
      <c r="I125" s="53">
        <f ca="1">H125-$H$2</f>
        <v>46</v>
      </c>
    </row>
    <row r="126" spans="1:9" s="2" customFormat="1" ht="39" customHeight="1" x14ac:dyDescent="0.3">
      <c r="A126" s="27" t="s">
        <v>430</v>
      </c>
      <c r="B126" s="21" t="s">
        <v>73</v>
      </c>
      <c r="C126" s="30" t="s">
        <v>74</v>
      </c>
      <c r="D126" s="21" t="s">
        <v>75</v>
      </c>
      <c r="E126" s="18" t="s">
        <v>9</v>
      </c>
      <c r="F126" s="23">
        <v>13880</v>
      </c>
      <c r="G126" s="24">
        <v>44252</v>
      </c>
      <c r="H126" s="52"/>
      <c r="I126" s="53"/>
    </row>
    <row r="127" spans="1:9" s="2" customFormat="1" ht="39" customHeight="1" x14ac:dyDescent="0.3">
      <c r="A127" s="27" t="s">
        <v>431</v>
      </c>
      <c r="B127" s="21" t="s">
        <v>73</v>
      </c>
      <c r="C127" s="30" t="s">
        <v>74</v>
      </c>
      <c r="D127" s="21" t="s">
        <v>432</v>
      </c>
      <c r="E127" s="18" t="s">
        <v>10</v>
      </c>
      <c r="F127" s="23">
        <v>13880</v>
      </c>
      <c r="G127" s="24">
        <v>44743</v>
      </c>
      <c r="H127" s="52"/>
      <c r="I127" s="53"/>
    </row>
    <row r="128" spans="1:9" s="2" customFormat="1" ht="39" customHeight="1" x14ac:dyDescent="0.3">
      <c r="A128" s="27" t="s">
        <v>433</v>
      </c>
      <c r="B128" s="21" t="s">
        <v>73</v>
      </c>
      <c r="C128" s="30" t="s">
        <v>74</v>
      </c>
      <c r="D128" s="21" t="s">
        <v>432</v>
      </c>
      <c r="E128" s="18" t="s">
        <v>192</v>
      </c>
      <c r="F128" s="23">
        <v>13880</v>
      </c>
      <c r="G128" s="24">
        <v>45108</v>
      </c>
      <c r="H128" s="52">
        <v>45443</v>
      </c>
      <c r="I128" s="53">
        <f ca="1">H128-$H$2</f>
        <v>142</v>
      </c>
    </row>
    <row r="129" spans="1:9" s="2" customFormat="1" ht="39.6" customHeight="1" x14ac:dyDescent="0.3">
      <c r="A129" s="33" t="s">
        <v>435</v>
      </c>
      <c r="B129" s="21" t="s">
        <v>76</v>
      </c>
      <c r="C129" s="30" t="s">
        <v>77</v>
      </c>
      <c r="D129" s="20" t="s">
        <v>78</v>
      </c>
      <c r="E129" s="18" t="s">
        <v>79</v>
      </c>
      <c r="F129" s="23">
        <v>17447</v>
      </c>
      <c r="G129" s="24">
        <v>44200</v>
      </c>
      <c r="H129" s="52"/>
      <c r="I129" s="53"/>
    </row>
    <row r="130" spans="1:9" s="2" customFormat="1" ht="39.6" customHeight="1" x14ac:dyDescent="0.3">
      <c r="A130" s="33" t="s">
        <v>436</v>
      </c>
      <c r="B130" s="21" t="s">
        <v>76</v>
      </c>
      <c r="C130" s="30" t="s">
        <v>77</v>
      </c>
      <c r="D130" s="20" t="s">
        <v>160</v>
      </c>
      <c r="E130" s="18" t="s">
        <v>79</v>
      </c>
      <c r="F130" s="23">
        <v>18859</v>
      </c>
      <c r="G130" s="24">
        <v>44348</v>
      </c>
      <c r="H130" s="52"/>
      <c r="I130" s="53"/>
    </row>
    <row r="131" spans="1:9" s="2" customFormat="1" ht="39.6" customHeight="1" x14ac:dyDescent="0.3">
      <c r="A131" s="33" t="s">
        <v>437</v>
      </c>
      <c r="B131" s="21" t="s">
        <v>76</v>
      </c>
      <c r="C131" s="30" t="s">
        <v>77</v>
      </c>
      <c r="D131" s="20" t="s">
        <v>161</v>
      </c>
      <c r="E131" s="18" t="s">
        <v>79</v>
      </c>
      <c r="F131" s="23">
        <v>20039</v>
      </c>
      <c r="G131" s="24">
        <v>44440</v>
      </c>
      <c r="H131" s="52"/>
      <c r="I131" s="53"/>
    </row>
    <row r="132" spans="1:9" s="2" customFormat="1" ht="39.6" customHeight="1" x14ac:dyDescent="0.3">
      <c r="A132" s="33" t="s">
        <v>438</v>
      </c>
      <c r="B132" s="21" t="s">
        <v>76</v>
      </c>
      <c r="C132" s="30" t="s">
        <v>77</v>
      </c>
      <c r="D132" s="20" t="s">
        <v>162</v>
      </c>
      <c r="E132" s="18" t="s">
        <v>79</v>
      </c>
      <c r="F132" s="23">
        <v>21397</v>
      </c>
      <c r="G132" s="24">
        <v>44470</v>
      </c>
      <c r="H132" s="52"/>
      <c r="I132" s="53"/>
    </row>
    <row r="133" spans="1:9" s="2" customFormat="1" ht="39.6" customHeight="1" x14ac:dyDescent="0.3">
      <c r="A133" s="33" t="s">
        <v>439</v>
      </c>
      <c r="B133" s="21" t="s">
        <v>76</v>
      </c>
      <c r="C133" s="30" t="s">
        <v>77</v>
      </c>
      <c r="D133" s="20" t="s">
        <v>163</v>
      </c>
      <c r="E133" s="18" t="s">
        <v>79</v>
      </c>
      <c r="F133" s="23">
        <v>22711</v>
      </c>
      <c r="G133" s="24">
        <v>44531</v>
      </c>
      <c r="H133" s="52"/>
      <c r="I133" s="53"/>
    </row>
    <row r="134" spans="1:9" s="2" customFormat="1" ht="39.6" customHeight="1" x14ac:dyDescent="0.3">
      <c r="A134" s="33" t="s">
        <v>440</v>
      </c>
      <c r="B134" s="21" t="s">
        <v>76</v>
      </c>
      <c r="C134" s="30" t="s">
        <v>77</v>
      </c>
      <c r="D134" s="20" t="s">
        <v>164</v>
      </c>
      <c r="E134" s="18" t="s">
        <v>79</v>
      </c>
      <c r="F134" s="23">
        <v>24575</v>
      </c>
      <c r="G134" s="24">
        <v>44562</v>
      </c>
      <c r="H134" s="52"/>
      <c r="I134" s="53"/>
    </row>
    <row r="135" spans="1:9" s="2" customFormat="1" ht="39.6" customHeight="1" x14ac:dyDescent="0.3">
      <c r="A135" s="33" t="s">
        <v>441</v>
      </c>
      <c r="B135" s="21" t="s">
        <v>76</v>
      </c>
      <c r="C135" s="30" t="s">
        <v>77</v>
      </c>
      <c r="D135" s="20" t="s">
        <v>165</v>
      </c>
      <c r="E135" s="18" t="s">
        <v>79</v>
      </c>
      <c r="F135" s="23">
        <v>25400</v>
      </c>
      <c r="G135" s="24">
        <v>44621</v>
      </c>
      <c r="H135" s="52"/>
      <c r="I135" s="53"/>
    </row>
    <row r="136" spans="1:9" s="2" customFormat="1" ht="39.6" customHeight="1" x14ac:dyDescent="0.3">
      <c r="A136" s="33" t="s">
        <v>442</v>
      </c>
      <c r="B136" s="21" t="s">
        <v>76</v>
      </c>
      <c r="C136" s="30" t="s">
        <v>77</v>
      </c>
      <c r="D136" s="20" t="s">
        <v>166</v>
      </c>
      <c r="E136" s="18" t="s">
        <v>79</v>
      </c>
      <c r="F136" s="23">
        <v>26099</v>
      </c>
      <c r="G136" s="24">
        <v>44652</v>
      </c>
      <c r="H136" s="52"/>
      <c r="I136" s="53"/>
    </row>
    <row r="137" spans="1:9" s="2" customFormat="1" ht="39.6" customHeight="1" x14ac:dyDescent="0.3">
      <c r="A137" s="33" t="s">
        <v>443</v>
      </c>
      <c r="B137" s="21" t="s">
        <v>76</v>
      </c>
      <c r="C137" s="30" t="s">
        <v>77</v>
      </c>
      <c r="D137" s="20" t="s">
        <v>167</v>
      </c>
      <c r="E137" s="18" t="s">
        <v>79</v>
      </c>
      <c r="F137" s="23">
        <v>27533</v>
      </c>
      <c r="G137" s="24">
        <v>44682</v>
      </c>
      <c r="H137" s="52"/>
      <c r="I137" s="53"/>
    </row>
    <row r="138" spans="1:9" s="2" customFormat="1" ht="39.6" customHeight="1" x14ac:dyDescent="0.3">
      <c r="A138" s="33" t="s">
        <v>444</v>
      </c>
      <c r="B138" s="21" t="s">
        <v>76</v>
      </c>
      <c r="C138" s="30" t="s">
        <v>77</v>
      </c>
      <c r="D138" s="20" t="s">
        <v>168</v>
      </c>
      <c r="E138" s="18" t="s">
        <v>79</v>
      </c>
      <c r="F138" s="23">
        <v>27533</v>
      </c>
      <c r="G138" s="24">
        <v>44743</v>
      </c>
      <c r="H138" s="52"/>
      <c r="I138" s="53"/>
    </row>
    <row r="139" spans="1:9" s="2" customFormat="1" ht="39.6" customHeight="1" x14ac:dyDescent="0.3">
      <c r="A139" s="33" t="s">
        <v>445</v>
      </c>
      <c r="B139" s="21" t="s">
        <v>76</v>
      </c>
      <c r="C139" s="30" t="s">
        <v>77</v>
      </c>
      <c r="D139" s="20" t="s">
        <v>169</v>
      </c>
      <c r="E139" s="18" t="s">
        <v>79</v>
      </c>
      <c r="F139" s="23">
        <v>28487</v>
      </c>
      <c r="G139" s="24">
        <v>44835</v>
      </c>
      <c r="H139" s="52"/>
      <c r="I139" s="53"/>
    </row>
    <row r="140" spans="1:9" s="2" customFormat="1" ht="39.6" customHeight="1" x14ac:dyDescent="0.3">
      <c r="A140" s="33" t="s">
        <v>446</v>
      </c>
      <c r="B140" s="21" t="s">
        <v>76</v>
      </c>
      <c r="C140" s="30" t="s">
        <v>77</v>
      </c>
      <c r="D140" s="20" t="s">
        <v>170</v>
      </c>
      <c r="E140" s="18" t="s">
        <v>79</v>
      </c>
      <c r="F140" s="23">
        <v>28667</v>
      </c>
      <c r="G140" s="24">
        <v>44866</v>
      </c>
      <c r="H140" s="52"/>
      <c r="I140" s="53"/>
    </row>
    <row r="141" spans="1:9" s="2" customFormat="1" ht="39.6" customHeight="1" x14ac:dyDescent="0.3">
      <c r="A141" s="33" t="s">
        <v>447</v>
      </c>
      <c r="B141" s="21" t="s">
        <v>76</v>
      </c>
      <c r="C141" s="30" t="s">
        <v>77</v>
      </c>
      <c r="D141" s="20" t="s">
        <v>171</v>
      </c>
      <c r="E141" s="18" t="s">
        <v>80</v>
      </c>
      <c r="F141" s="23">
        <v>2544</v>
      </c>
      <c r="G141" s="24">
        <v>44902</v>
      </c>
      <c r="H141" s="52"/>
      <c r="I141" s="53"/>
    </row>
    <row r="142" spans="1:9" s="2" customFormat="1" ht="39.6" customHeight="1" x14ac:dyDescent="0.3">
      <c r="A142" s="33" t="s">
        <v>448</v>
      </c>
      <c r="B142" s="21" t="s">
        <v>76</v>
      </c>
      <c r="C142" s="30" t="s">
        <v>77</v>
      </c>
      <c r="D142" s="20" t="s">
        <v>172</v>
      </c>
      <c r="E142" s="18" t="s">
        <v>82</v>
      </c>
      <c r="F142" s="23">
        <v>1890</v>
      </c>
      <c r="G142" s="24">
        <v>44200</v>
      </c>
      <c r="H142" s="52"/>
      <c r="I142" s="53"/>
    </row>
    <row r="143" spans="1:9" s="2" customFormat="1" ht="61.2" customHeight="1" x14ac:dyDescent="0.3">
      <c r="A143" s="33" t="s">
        <v>449</v>
      </c>
      <c r="B143" s="21" t="s">
        <v>76</v>
      </c>
      <c r="C143" s="30" t="s">
        <v>77</v>
      </c>
      <c r="D143" s="20" t="s">
        <v>173</v>
      </c>
      <c r="E143" s="18" t="s">
        <v>82</v>
      </c>
      <c r="F143" s="23">
        <v>32771.550000000003</v>
      </c>
      <c r="G143" s="24">
        <v>44986</v>
      </c>
      <c r="H143" s="52"/>
      <c r="I143" s="53"/>
    </row>
    <row r="144" spans="1:9" s="2" customFormat="1" ht="61.95" customHeight="1" x14ac:dyDescent="0.3">
      <c r="A144" s="33" t="s">
        <v>450</v>
      </c>
      <c r="B144" s="21" t="s">
        <v>76</v>
      </c>
      <c r="C144" s="30" t="s">
        <v>77</v>
      </c>
      <c r="D144" s="20" t="s">
        <v>452</v>
      </c>
      <c r="E144" s="24" t="s">
        <v>154</v>
      </c>
      <c r="F144" s="23">
        <v>32771.550000000003</v>
      </c>
      <c r="G144" s="24">
        <v>45017</v>
      </c>
      <c r="H144" s="52"/>
      <c r="I144" s="53"/>
    </row>
    <row r="145" spans="1:9" s="2" customFormat="1" ht="61.95" customHeight="1" x14ac:dyDescent="0.3">
      <c r="A145" s="33" t="s">
        <v>451</v>
      </c>
      <c r="B145" s="21" t="s">
        <v>76</v>
      </c>
      <c r="C145" s="30" t="s">
        <v>77</v>
      </c>
      <c r="D145" s="20" t="s">
        <v>453</v>
      </c>
      <c r="E145" s="24" t="s">
        <v>154</v>
      </c>
      <c r="F145" s="23">
        <v>33275.550000000003</v>
      </c>
      <c r="G145" s="24">
        <v>45184</v>
      </c>
      <c r="H145" s="52">
        <v>45382</v>
      </c>
      <c r="I145" s="53">
        <f ca="1">H145-$H$2</f>
        <v>81</v>
      </c>
    </row>
    <row r="146" spans="1:9" s="2" customFormat="1" ht="38.25" customHeight="1" x14ac:dyDescent="0.3">
      <c r="A146" s="27" t="s">
        <v>434</v>
      </c>
      <c r="B146" s="21" t="s">
        <v>206</v>
      </c>
      <c r="C146" s="30" t="s">
        <v>207</v>
      </c>
      <c r="D146" s="21" t="s">
        <v>208</v>
      </c>
      <c r="E146" s="18" t="s">
        <v>209</v>
      </c>
      <c r="F146" s="23">
        <v>57500</v>
      </c>
      <c r="G146" s="24">
        <v>45112</v>
      </c>
      <c r="H146" s="52">
        <v>45447</v>
      </c>
      <c r="I146" s="53">
        <f ca="1">H146-$H$2</f>
        <v>146</v>
      </c>
    </row>
    <row r="147" spans="1:9" s="2" customFormat="1" ht="48" customHeight="1" x14ac:dyDescent="0.3">
      <c r="A147" s="35" t="s">
        <v>385</v>
      </c>
      <c r="B147" s="21" t="s">
        <v>387</v>
      </c>
      <c r="C147" s="30" t="s">
        <v>388</v>
      </c>
      <c r="D147" s="21" t="s">
        <v>526</v>
      </c>
      <c r="E147" s="24" t="s">
        <v>219</v>
      </c>
      <c r="F147" s="39" t="s">
        <v>21</v>
      </c>
      <c r="G147" s="24">
        <v>45170</v>
      </c>
      <c r="H147" s="52">
        <v>45382</v>
      </c>
      <c r="I147" s="53">
        <f ca="1">H147-$H$2</f>
        <v>81</v>
      </c>
    </row>
    <row r="148" spans="1:9" s="2" customFormat="1" ht="48" customHeight="1" x14ac:dyDescent="0.3">
      <c r="A148" s="44" t="s">
        <v>462</v>
      </c>
      <c r="B148" s="21" t="s">
        <v>257</v>
      </c>
      <c r="C148" s="30" t="s">
        <v>258</v>
      </c>
      <c r="D148" s="20" t="s">
        <v>497</v>
      </c>
      <c r="E148" s="18" t="s">
        <v>260</v>
      </c>
      <c r="F148" s="23">
        <v>3500</v>
      </c>
      <c r="G148" s="24">
        <v>45148</v>
      </c>
      <c r="H148" s="52">
        <v>45306</v>
      </c>
      <c r="I148" s="53">
        <f ca="1">H148-$H$2</f>
        <v>5</v>
      </c>
    </row>
    <row r="149" spans="1:9" s="2" customFormat="1" ht="34.5" customHeight="1" x14ac:dyDescent="0.3">
      <c r="A149" s="27" t="s">
        <v>273</v>
      </c>
      <c r="B149" s="21" t="s">
        <v>183</v>
      </c>
      <c r="C149" s="30" t="s">
        <v>184</v>
      </c>
      <c r="D149" s="20" t="s">
        <v>81</v>
      </c>
      <c r="E149" s="18" t="s">
        <v>82</v>
      </c>
      <c r="F149" s="23">
        <v>1890</v>
      </c>
      <c r="G149" s="24">
        <v>44625</v>
      </c>
      <c r="H149" s="52"/>
      <c r="I149" s="53"/>
    </row>
    <row r="150" spans="1:9" s="2" customFormat="1" ht="33" customHeight="1" x14ac:dyDescent="0.3">
      <c r="A150" s="27" t="s">
        <v>454</v>
      </c>
      <c r="B150" s="21" t="s">
        <v>183</v>
      </c>
      <c r="C150" s="30" t="s">
        <v>184</v>
      </c>
      <c r="D150" s="20" t="s">
        <v>455</v>
      </c>
      <c r="E150" s="18" t="s">
        <v>82</v>
      </c>
      <c r="F150" s="23">
        <v>3780</v>
      </c>
      <c r="G150" s="24">
        <v>44562</v>
      </c>
      <c r="H150" s="52"/>
      <c r="I150" s="53"/>
    </row>
    <row r="151" spans="1:9" s="2" customFormat="1" ht="37.200000000000003" customHeight="1" x14ac:dyDescent="0.3">
      <c r="A151" s="27" t="s">
        <v>456</v>
      </c>
      <c r="B151" s="21" t="s">
        <v>183</v>
      </c>
      <c r="C151" s="30" t="s">
        <v>184</v>
      </c>
      <c r="D151" s="20" t="s">
        <v>174</v>
      </c>
      <c r="E151" s="18" t="s">
        <v>185</v>
      </c>
      <c r="F151" s="23">
        <v>3780</v>
      </c>
      <c r="G151" s="24">
        <v>44625</v>
      </c>
      <c r="H151" s="52"/>
      <c r="I151" s="53"/>
    </row>
    <row r="152" spans="1:9" s="2" customFormat="1" ht="37.200000000000003" customHeight="1" x14ac:dyDescent="0.3">
      <c r="A152" s="27" t="s">
        <v>457</v>
      </c>
      <c r="B152" s="21" t="s">
        <v>183</v>
      </c>
      <c r="C152" s="30" t="s">
        <v>184</v>
      </c>
      <c r="D152" s="20" t="s">
        <v>458</v>
      </c>
      <c r="E152" s="18" t="s">
        <v>185</v>
      </c>
      <c r="F152" s="23">
        <v>3900</v>
      </c>
      <c r="G152" s="24">
        <v>45200</v>
      </c>
      <c r="H152" s="52"/>
      <c r="I152" s="53"/>
    </row>
    <row r="153" spans="1:9" s="2" customFormat="1" ht="37.200000000000003" customHeight="1" x14ac:dyDescent="0.3">
      <c r="A153" s="27" t="s">
        <v>459</v>
      </c>
      <c r="B153" s="21" t="s">
        <v>183</v>
      </c>
      <c r="C153" s="30" t="s">
        <v>184</v>
      </c>
      <c r="D153" s="20" t="s">
        <v>460</v>
      </c>
      <c r="E153" s="18" t="s">
        <v>185</v>
      </c>
      <c r="F153" s="23">
        <v>1980</v>
      </c>
      <c r="G153" s="24">
        <v>44946</v>
      </c>
      <c r="H153" s="52"/>
      <c r="I153" s="53"/>
    </row>
    <row r="154" spans="1:9" s="2" customFormat="1" ht="47.25" customHeight="1" x14ac:dyDescent="0.3">
      <c r="A154" s="27" t="s">
        <v>461</v>
      </c>
      <c r="B154" s="21" t="s">
        <v>183</v>
      </c>
      <c r="C154" s="30" t="s">
        <v>184</v>
      </c>
      <c r="D154" s="20" t="s">
        <v>186</v>
      </c>
      <c r="E154" s="18" t="s">
        <v>133</v>
      </c>
      <c r="F154" s="23">
        <v>1980</v>
      </c>
      <c r="G154" s="24">
        <v>44990</v>
      </c>
      <c r="H154" s="52">
        <v>45355</v>
      </c>
      <c r="I154" s="53">
        <f ca="1">H154-$H$2</f>
        <v>54</v>
      </c>
    </row>
    <row r="155" spans="1:9" s="2" customFormat="1" ht="60" customHeight="1" x14ac:dyDescent="0.3">
      <c r="A155" s="27" t="s">
        <v>465</v>
      </c>
      <c r="B155" s="28" t="s">
        <v>83</v>
      </c>
      <c r="C155" s="27" t="s">
        <v>84</v>
      </c>
      <c r="D155" s="57" t="s">
        <v>85</v>
      </c>
      <c r="E155" s="18" t="s">
        <v>86</v>
      </c>
      <c r="F155" s="23">
        <v>19990</v>
      </c>
      <c r="G155" s="24">
        <v>44805</v>
      </c>
      <c r="H155" s="52"/>
      <c r="I155" s="53"/>
    </row>
    <row r="156" spans="1:9" s="2" customFormat="1" ht="42" customHeight="1" x14ac:dyDescent="0.3">
      <c r="A156" s="27" t="s">
        <v>466</v>
      </c>
      <c r="B156" s="28" t="s">
        <v>83</v>
      </c>
      <c r="C156" s="27" t="s">
        <v>84</v>
      </c>
      <c r="D156" s="20" t="s">
        <v>177</v>
      </c>
      <c r="E156" s="18" t="s">
        <v>86</v>
      </c>
      <c r="F156" s="23">
        <v>19990</v>
      </c>
      <c r="G156" s="24">
        <v>44805</v>
      </c>
      <c r="H156" s="52"/>
      <c r="I156" s="53"/>
    </row>
    <row r="157" spans="1:9" s="2" customFormat="1" ht="51.6" customHeight="1" x14ac:dyDescent="0.3">
      <c r="A157" s="27" t="s">
        <v>467</v>
      </c>
      <c r="B157" s="28" t="s">
        <v>83</v>
      </c>
      <c r="C157" s="27" t="s">
        <v>84</v>
      </c>
      <c r="D157" s="20" t="s">
        <v>178</v>
      </c>
      <c r="E157" s="18" t="s">
        <v>134</v>
      </c>
      <c r="F157" s="23">
        <v>19990</v>
      </c>
      <c r="G157" s="24">
        <v>44972</v>
      </c>
      <c r="H157" s="52"/>
      <c r="I157" s="53"/>
    </row>
    <row r="158" spans="1:9" s="2" customFormat="1" ht="53.4" customHeight="1" x14ac:dyDescent="0.3">
      <c r="A158" s="27" t="s">
        <v>468</v>
      </c>
      <c r="B158" s="28" t="s">
        <v>83</v>
      </c>
      <c r="C158" s="27" t="s">
        <v>84</v>
      </c>
      <c r="D158" s="20" t="s">
        <v>266</v>
      </c>
      <c r="E158" s="18" t="s">
        <v>134</v>
      </c>
      <c r="F158" s="23">
        <v>206681.63</v>
      </c>
      <c r="G158" s="24">
        <v>45194</v>
      </c>
      <c r="H158" s="52"/>
      <c r="I158" s="53"/>
    </row>
    <row r="159" spans="1:9" s="2" customFormat="1" ht="53.4" customHeight="1" x14ac:dyDescent="0.3">
      <c r="A159" s="27" t="s">
        <v>469</v>
      </c>
      <c r="B159" s="28" t="s">
        <v>83</v>
      </c>
      <c r="C159" s="27" t="s">
        <v>84</v>
      </c>
      <c r="D159" s="20" t="s">
        <v>267</v>
      </c>
      <c r="E159" s="18" t="s">
        <v>134</v>
      </c>
      <c r="F159" s="23">
        <v>213597.24</v>
      </c>
      <c r="G159" s="24">
        <v>45231</v>
      </c>
      <c r="H159" s="52">
        <v>45336</v>
      </c>
      <c r="I159" s="53">
        <f ca="1">H159-$H$2</f>
        <v>35</v>
      </c>
    </row>
    <row r="160" spans="1:9" s="2" customFormat="1" ht="53.4" customHeight="1" x14ac:dyDescent="0.3">
      <c r="A160" s="18" t="s">
        <v>472</v>
      </c>
      <c r="B160" s="21" t="s">
        <v>87</v>
      </c>
      <c r="C160" s="30" t="s">
        <v>88</v>
      </c>
      <c r="D160" s="21" t="s">
        <v>89</v>
      </c>
      <c r="E160" s="18" t="s">
        <v>9</v>
      </c>
      <c r="F160" s="23">
        <v>17200</v>
      </c>
      <c r="G160" s="24">
        <v>44348</v>
      </c>
      <c r="H160" s="52"/>
      <c r="I160" s="53"/>
    </row>
    <row r="161" spans="1:9" s="2" customFormat="1" ht="45" customHeight="1" x14ac:dyDescent="0.3">
      <c r="A161" s="18" t="s">
        <v>470</v>
      </c>
      <c r="B161" s="21" t="s">
        <v>87</v>
      </c>
      <c r="C161" s="30" t="s">
        <v>88</v>
      </c>
      <c r="D161" s="21" t="s">
        <v>473</v>
      </c>
      <c r="E161" s="18" t="s">
        <v>10</v>
      </c>
      <c r="F161" s="23">
        <v>17200</v>
      </c>
      <c r="G161" s="24">
        <v>44565</v>
      </c>
      <c r="H161" s="52"/>
      <c r="I161" s="53"/>
    </row>
    <row r="162" spans="1:9" s="2" customFormat="1" ht="40.950000000000003" customHeight="1" x14ac:dyDescent="0.3">
      <c r="A162" s="18" t="s">
        <v>471</v>
      </c>
      <c r="B162" s="21" t="s">
        <v>87</v>
      </c>
      <c r="C162" s="30" t="s">
        <v>88</v>
      </c>
      <c r="D162" s="21" t="s">
        <v>473</v>
      </c>
      <c r="E162" s="18" t="s">
        <v>199</v>
      </c>
      <c r="F162" s="23">
        <v>17200</v>
      </c>
      <c r="G162" s="24">
        <v>45078</v>
      </c>
      <c r="H162" s="52">
        <v>45443</v>
      </c>
      <c r="I162" s="53">
        <f ca="1">H162-$H$2</f>
        <v>142</v>
      </c>
    </row>
    <row r="163" spans="1:9" s="2" customFormat="1" ht="40.950000000000003" customHeight="1" x14ac:dyDescent="0.3">
      <c r="A163" s="18" t="s">
        <v>463</v>
      </c>
      <c r="B163" s="20" t="s">
        <v>145</v>
      </c>
      <c r="C163" s="27" t="s">
        <v>146</v>
      </c>
      <c r="D163" s="59" t="s">
        <v>175</v>
      </c>
      <c r="E163" s="18" t="s">
        <v>147</v>
      </c>
      <c r="F163" s="23">
        <v>1250</v>
      </c>
      <c r="G163" s="24">
        <v>45003</v>
      </c>
      <c r="H163" s="52">
        <v>45429</v>
      </c>
      <c r="I163" s="53">
        <f ca="1">H163-$H$2</f>
        <v>128</v>
      </c>
    </row>
    <row r="164" spans="1:9" s="2" customFormat="1" ht="51" customHeight="1" x14ac:dyDescent="0.3">
      <c r="A164" s="18" t="s">
        <v>464</v>
      </c>
      <c r="B164" s="20" t="s">
        <v>145</v>
      </c>
      <c r="C164" s="27" t="s">
        <v>146</v>
      </c>
      <c r="D164" s="59" t="s">
        <v>176</v>
      </c>
      <c r="E164" s="18" t="s">
        <v>223</v>
      </c>
      <c r="F164" s="23">
        <v>1250</v>
      </c>
      <c r="G164" s="24">
        <v>45017</v>
      </c>
      <c r="H164" s="52">
        <v>45382</v>
      </c>
      <c r="I164" s="53">
        <f ca="1">H164-$H$2</f>
        <v>81</v>
      </c>
    </row>
    <row r="165" spans="1:9" s="2" customFormat="1" ht="73.95" customHeight="1" x14ac:dyDescent="0.3">
      <c r="A165" s="18" t="s">
        <v>474</v>
      </c>
      <c r="B165" s="21" t="s">
        <v>90</v>
      </c>
      <c r="C165" s="30" t="s">
        <v>91</v>
      </c>
      <c r="D165" s="20" t="s">
        <v>92</v>
      </c>
      <c r="E165" s="18" t="s">
        <v>9</v>
      </c>
      <c r="F165" s="23">
        <v>2250</v>
      </c>
      <c r="G165" s="24">
        <v>44348</v>
      </c>
      <c r="H165" s="52"/>
      <c r="I165" s="53"/>
    </row>
    <row r="166" spans="1:9" s="2" customFormat="1" ht="73.95" customHeight="1" x14ac:dyDescent="0.3">
      <c r="A166" s="18" t="s">
        <v>475</v>
      </c>
      <c r="B166" s="21" t="s">
        <v>90</v>
      </c>
      <c r="C166" s="30" t="s">
        <v>91</v>
      </c>
      <c r="D166" s="20" t="s">
        <v>476</v>
      </c>
      <c r="E166" s="18" t="s">
        <v>10</v>
      </c>
      <c r="F166" s="23">
        <v>2250</v>
      </c>
      <c r="G166" s="24">
        <v>44607</v>
      </c>
      <c r="H166" s="52"/>
      <c r="I166" s="53"/>
    </row>
    <row r="167" spans="1:9" s="2" customFormat="1" ht="45.6" x14ac:dyDescent="0.3">
      <c r="A167" s="18" t="s">
        <v>477</v>
      </c>
      <c r="B167" s="21" t="s">
        <v>90</v>
      </c>
      <c r="C167" s="30" t="s">
        <v>91</v>
      </c>
      <c r="D167" s="20" t="s">
        <v>476</v>
      </c>
      <c r="E167" s="24" t="s">
        <v>194</v>
      </c>
      <c r="F167" s="23">
        <v>2250</v>
      </c>
      <c r="G167" s="24">
        <v>45078</v>
      </c>
      <c r="H167" s="52">
        <v>45443</v>
      </c>
      <c r="I167" s="53">
        <f ca="1">H167-$H$2</f>
        <v>142</v>
      </c>
    </row>
    <row r="168" spans="1:9" s="2" customFormat="1" ht="32.25" customHeight="1" x14ac:dyDescent="0.3">
      <c r="A168" s="27" t="s">
        <v>478</v>
      </c>
      <c r="B168" s="28" t="s">
        <v>93</v>
      </c>
      <c r="C168" s="27" t="s">
        <v>135</v>
      </c>
      <c r="D168" s="20" t="s">
        <v>94</v>
      </c>
      <c r="E168" s="18" t="s">
        <v>237</v>
      </c>
      <c r="F168" s="23">
        <v>87882</v>
      </c>
      <c r="G168" s="24">
        <v>44606</v>
      </c>
      <c r="H168" s="52"/>
      <c r="I168" s="53"/>
    </row>
    <row r="169" spans="1:9" s="2" customFormat="1" ht="38.25" customHeight="1" x14ac:dyDescent="0.3">
      <c r="A169" s="27" t="s">
        <v>480</v>
      </c>
      <c r="B169" s="28" t="s">
        <v>93</v>
      </c>
      <c r="C169" s="27" t="s">
        <v>135</v>
      </c>
      <c r="D169" s="20" t="s">
        <v>481</v>
      </c>
      <c r="E169" s="18" t="s">
        <v>237</v>
      </c>
      <c r="F169" s="23">
        <v>87882</v>
      </c>
      <c r="G169" s="24">
        <v>44927</v>
      </c>
      <c r="H169" s="52"/>
      <c r="I169" s="53"/>
    </row>
    <row r="170" spans="1:9" ht="51" customHeight="1" x14ac:dyDescent="0.25">
      <c r="A170" s="27" t="s">
        <v>482</v>
      </c>
      <c r="B170" s="28" t="s">
        <v>93</v>
      </c>
      <c r="C170" s="27" t="s">
        <v>135</v>
      </c>
      <c r="D170" s="20" t="s">
        <v>496</v>
      </c>
      <c r="E170" s="18" t="s">
        <v>238</v>
      </c>
      <c r="F170" s="23">
        <v>87882</v>
      </c>
      <c r="G170" s="24">
        <v>44972</v>
      </c>
      <c r="H170" s="52">
        <v>45336</v>
      </c>
      <c r="I170" s="53">
        <f ca="1">H170-$H$2</f>
        <v>35</v>
      </c>
    </row>
    <row r="171" spans="1:9" ht="61.2" customHeight="1" x14ac:dyDescent="0.25">
      <c r="A171" s="27" t="s">
        <v>483</v>
      </c>
      <c r="B171" s="28" t="s">
        <v>95</v>
      </c>
      <c r="C171" s="27" t="s">
        <v>96</v>
      </c>
      <c r="D171" s="20" t="s">
        <v>97</v>
      </c>
      <c r="E171" s="18" t="s">
        <v>9</v>
      </c>
      <c r="F171" s="23">
        <v>19200</v>
      </c>
      <c r="G171" s="24">
        <v>44348</v>
      </c>
      <c r="H171" s="54"/>
      <c r="I171" s="53"/>
    </row>
    <row r="172" spans="1:9" ht="61.2" customHeight="1" x14ac:dyDescent="0.25">
      <c r="A172" s="27" t="s">
        <v>484</v>
      </c>
      <c r="B172" s="28" t="s">
        <v>95</v>
      </c>
      <c r="C172" s="27" t="s">
        <v>96</v>
      </c>
      <c r="D172" s="20" t="s">
        <v>487</v>
      </c>
      <c r="E172" s="18" t="s">
        <v>485</v>
      </c>
      <c r="F172" s="23">
        <v>19200</v>
      </c>
      <c r="G172" s="24">
        <v>44713</v>
      </c>
      <c r="H172" s="52"/>
      <c r="I172" s="53"/>
    </row>
    <row r="173" spans="1:9" ht="61.2" customHeight="1" x14ac:dyDescent="0.25">
      <c r="A173" s="27" t="s">
        <v>486</v>
      </c>
      <c r="B173" s="28" t="s">
        <v>95</v>
      </c>
      <c r="C173" s="27" t="s">
        <v>96</v>
      </c>
      <c r="D173" s="20" t="s">
        <v>487</v>
      </c>
      <c r="E173" s="18" t="s">
        <v>193</v>
      </c>
      <c r="F173" s="23">
        <v>19200</v>
      </c>
      <c r="G173" s="24">
        <v>45078</v>
      </c>
      <c r="H173" s="52">
        <v>45443</v>
      </c>
      <c r="I173" s="53">
        <f ca="1">H173-$H$2</f>
        <v>142</v>
      </c>
    </row>
    <row r="174" spans="1:9" ht="61.2" customHeight="1" x14ac:dyDescent="0.25">
      <c r="A174" s="27" t="s">
        <v>488</v>
      </c>
      <c r="B174" s="28" t="s">
        <v>95</v>
      </c>
      <c r="C174" s="27" t="s">
        <v>96</v>
      </c>
      <c r="D174" s="67" t="s">
        <v>489</v>
      </c>
      <c r="E174" s="18" t="s">
        <v>193</v>
      </c>
      <c r="F174" s="23">
        <v>6300</v>
      </c>
      <c r="G174" s="24">
        <v>45139</v>
      </c>
      <c r="H174" s="52"/>
      <c r="I174" s="53"/>
    </row>
    <row r="175" spans="1:9" x14ac:dyDescent="0.25">
      <c r="A175" s="7"/>
      <c r="B175" s="8"/>
      <c r="D175" s="11"/>
    </row>
    <row r="176" spans="1:9" x14ac:dyDescent="0.25">
      <c r="A176" s="7"/>
      <c r="B176" s="8"/>
      <c r="D176" s="11"/>
    </row>
    <row r="177" spans="1:11" x14ac:dyDescent="0.25">
      <c r="A177" s="7"/>
      <c r="B177" s="8"/>
      <c r="D177" s="11"/>
    </row>
    <row r="178" spans="1:11" x14ac:dyDescent="0.25">
      <c r="A178" s="7"/>
      <c r="B178" s="74" t="s">
        <v>556</v>
      </c>
      <c r="D178" s="11"/>
    </row>
    <row r="179" spans="1:11" x14ac:dyDescent="0.25">
      <c r="A179" s="7"/>
      <c r="B179" s="14"/>
      <c r="D179" s="11"/>
      <c r="K179" s="17"/>
    </row>
    <row r="180" spans="1:11" ht="19.5" customHeight="1" x14ac:dyDescent="0.25">
      <c r="A180" s="7"/>
      <c r="B180" s="14"/>
      <c r="D180" s="11"/>
      <c r="K180" s="17"/>
    </row>
    <row r="181" spans="1:11" x14ac:dyDescent="0.25">
      <c r="A181" s="7"/>
      <c r="B181" s="14"/>
      <c r="D181" s="11"/>
      <c r="K181" s="17"/>
    </row>
    <row r="182" spans="1:11" x14ac:dyDescent="0.25">
      <c r="A182" s="7"/>
      <c r="B182" s="8" t="s">
        <v>98</v>
      </c>
      <c r="D182" s="11"/>
      <c r="K182" s="17"/>
    </row>
    <row r="183" spans="1:11" x14ac:dyDescent="0.25">
      <c r="A183" s="7"/>
      <c r="B183" s="8" t="s">
        <v>99</v>
      </c>
      <c r="D183" s="11"/>
      <c r="K183" s="17"/>
    </row>
    <row r="184" spans="1:11" ht="17.399999999999999" x14ac:dyDescent="0.3">
      <c r="A184" s="3"/>
      <c r="B184" s="4"/>
      <c r="D184" s="12"/>
      <c r="K184" s="17"/>
    </row>
    <row r="185" spans="1:11" x14ac:dyDescent="0.25">
      <c r="K185" s="17"/>
    </row>
    <row r="186" spans="1:11" x14ac:dyDescent="0.25">
      <c r="K186" s="17"/>
    </row>
    <row r="187" spans="1:11" x14ac:dyDescent="0.25">
      <c r="K187" s="17"/>
    </row>
    <row r="188" spans="1:11" x14ac:dyDescent="0.25">
      <c r="K188" s="17"/>
    </row>
    <row r="189" spans="1:11" x14ac:dyDescent="0.25">
      <c r="K189" s="17"/>
    </row>
  </sheetData>
  <autoFilter ref="A3:I174" xr:uid="{9A97F1E0-C1A1-4AAB-BEE0-1BBF95A69A44}"/>
  <mergeCells count="2">
    <mergeCell ref="A1:G1"/>
    <mergeCell ref="A2:G2"/>
  </mergeCells>
  <conditionalFormatting sqref="I18">
    <cfRule type="iconSet" priority="6">
      <iconSet>
        <cfvo type="percent" val="0"/>
        <cfvo type="num" val="0" gte="0"/>
        <cfvo type="formula" val="30"/>
      </iconSet>
    </cfRule>
  </conditionalFormatting>
  <conditionalFormatting sqref="I44">
    <cfRule type="iconSet" priority="5">
      <iconSet>
        <cfvo type="percent" val="0"/>
        <cfvo type="num" val="0" gte="0"/>
        <cfvo type="formula" val="30"/>
      </iconSet>
    </cfRule>
  </conditionalFormatting>
  <conditionalFormatting sqref="I93:I94">
    <cfRule type="iconSet" priority="17">
      <iconSet>
        <cfvo type="percent" val="0"/>
        <cfvo type="num" val="0" gte="0"/>
        <cfvo type="formula" val="30"/>
      </iconSet>
    </cfRule>
  </conditionalFormatting>
  <conditionalFormatting sqref="I108">
    <cfRule type="iconSet" priority="3">
      <iconSet>
        <cfvo type="percent" val="0"/>
        <cfvo type="num" val="0" gte="0"/>
        <cfvo type="formula" val="30"/>
      </iconSet>
    </cfRule>
  </conditionalFormatting>
  <conditionalFormatting sqref="I109">
    <cfRule type="iconSet" priority="1">
      <iconSet>
        <cfvo type="percent" val="0"/>
        <cfvo type="num" val="0" gte="0"/>
        <cfvo type="formula" val="30"/>
      </iconSet>
    </cfRule>
  </conditionalFormatting>
  <conditionalFormatting sqref="I110:I172 I4:I17 I45:I92 I174 I95:I107 I19:I43">
    <cfRule type="iconSet" priority="7">
      <iconSet>
        <cfvo type="percent" val="0"/>
        <cfvo type="num" val="0" gte="0"/>
        <cfvo type="formula" val="30"/>
      </iconSet>
    </cfRule>
  </conditionalFormatting>
  <conditionalFormatting sqref="I173">
    <cfRule type="iconSet" priority="2">
      <iconSet>
        <cfvo type="percent" val="0"/>
        <cfvo type="num" val="0" gte="0"/>
        <cfvo type="formula" val="30"/>
      </iconSet>
    </cfRule>
  </conditionalFormatting>
  <pageMargins left="0.23622047244094491" right="0.23622047244094491" top="0.15748031496062992" bottom="0.15748031496062992" header="0.31496062992125984" footer="0.31496062992125984"/>
  <pageSetup paperSize="9" scale="83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4063F-FA22-4ED2-938A-E40051222BEC}">
  <dimension ref="D3:I55"/>
  <sheetViews>
    <sheetView workbookViewId="0">
      <selection activeCell="F3" sqref="F3"/>
    </sheetView>
  </sheetViews>
  <sheetFormatPr defaultRowHeight="14.4" x14ac:dyDescent="0.3"/>
  <cols>
    <col min="6" max="6" width="55.44140625" customWidth="1"/>
    <col min="7" max="7" width="18.109375" customWidth="1"/>
    <col min="8" max="8" width="24.88671875" customWidth="1"/>
    <col min="9" max="9" width="43.33203125" customWidth="1"/>
  </cols>
  <sheetData>
    <row r="3" spans="4:9" x14ac:dyDescent="0.3">
      <c r="F3" s="60" t="s">
        <v>523</v>
      </c>
    </row>
    <row r="4" spans="4:9" x14ac:dyDescent="0.3">
      <c r="D4">
        <v>1</v>
      </c>
      <c r="E4">
        <v>1</v>
      </c>
      <c r="F4" s="65" t="s">
        <v>116</v>
      </c>
      <c r="G4" t="s">
        <v>7</v>
      </c>
      <c r="H4" s="63">
        <v>32860222000170</v>
      </c>
      <c r="I4" s="62" t="s">
        <v>542</v>
      </c>
    </row>
    <row r="5" spans="4:9" x14ac:dyDescent="0.3">
      <c r="D5">
        <v>2</v>
      </c>
      <c r="E5">
        <v>2</v>
      </c>
      <c r="F5" s="65" t="s">
        <v>100</v>
      </c>
      <c r="G5" t="s">
        <v>101</v>
      </c>
      <c r="H5" s="63">
        <v>39331238000135</v>
      </c>
      <c r="I5" s="62" t="s">
        <v>541</v>
      </c>
    </row>
    <row r="6" spans="4:9" x14ac:dyDescent="0.3">
      <c r="D6">
        <v>3</v>
      </c>
      <c r="E6">
        <v>3</v>
      </c>
      <c r="F6" s="65" t="s">
        <v>13</v>
      </c>
      <c r="G6" t="s">
        <v>14</v>
      </c>
      <c r="H6" s="63">
        <v>16106178000151</v>
      </c>
      <c r="I6" s="62" t="s">
        <v>543</v>
      </c>
    </row>
    <row r="7" spans="4:9" x14ac:dyDescent="0.3">
      <c r="D7">
        <v>4</v>
      </c>
      <c r="F7" s="64" t="s">
        <v>111</v>
      </c>
      <c r="G7" t="s">
        <v>294</v>
      </c>
      <c r="H7" s="63">
        <v>39459331000634</v>
      </c>
      <c r="I7" s="62" t="s">
        <v>544</v>
      </c>
    </row>
    <row r="8" spans="4:9" x14ac:dyDescent="0.3">
      <c r="D8">
        <v>5</v>
      </c>
      <c r="E8">
        <v>4</v>
      </c>
      <c r="F8" s="65" t="s">
        <v>149</v>
      </c>
      <c r="G8" t="s">
        <v>150</v>
      </c>
      <c r="H8" s="63">
        <v>46563938000110</v>
      </c>
      <c r="I8" s="62" t="s">
        <v>545</v>
      </c>
    </row>
    <row r="9" spans="4:9" x14ac:dyDescent="0.3">
      <c r="D9">
        <v>6</v>
      </c>
      <c r="E9">
        <v>5</v>
      </c>
      <c r="F9" s="65" t="s">
        <v>15</v>
      </c>
      <c r="G9" t="s">
        <v>16</v>
      </c>
      <c r="H9" s="63">
        <v>41681785000192</v>
      </c>
      <c r="I9" s="62" t="s">
        <v>117</v>
      </c>
    </row>
    <row r="10" spans="4:9" x14ac:dyDescent="0.3">
      <c r="D10">
        <v>7</v>
      </c>
      <c r="F10" s="64" t="s">
        <v>15</v>
      </c>
      <c r="G10" t="s">
        <v>16</v>
      </c>
      <c r="H10" s="63">
        <v>41681785000192</v>
      </c>
      <c r="I10" s="62"/>
    </row>
    <row r="11" spans="4:9" x14ac:dyDescent="0.3">
      <c r="D11">
        <v>8</v>
      </c>
      <c r="E11">
        <v>6</v>
      </c>
      <c r="F11" s="65" t="s">
        <v>18</v>
      </c>
      <c r="G11" t="s">
        <v>19</v>
      </c>
      <c r="H11" s="63">
        <v>8165985000117</v>
      </c>
      <c r="I11" s="62" t="s">
        <v>119</v>
      </c>
    </row>
    <row r="12" spans="4:9" x14ac:dyDescent="0.3">
      <c r="D12">
        <v>9</v>
      </c>
      <c r="E12">
        <v>7</v>
      </c>
      <c r="F12" s="65" t="s">
        <v>123</v>
      </c>
      <c r="G12" t="s">
        <v>124</v>
      </c>
      <c r="H12" s="63">
        <v>23512568000197</v>
      </c>
      <c r="I12" s="62" t="s">
        <v>125</v>
      </c>
    </row>
    <row r="13" spans="4:9" x14ac:dyDescent="0.3">
      <c r="D13">
        <v>10</v>
      </c>
      <c r="E13">
        <v>8</v>
      </c>
      <c r="F13" s="65" t="s">
        <v>103</v>
      </c>
      <c r="G13" t="s">
        <v>104</v>
      </c>
      <c r="H13" s="63">
        <v>20257981000164</v>
      </c>
      <c r="I13" s="62" t="s">
        <v>105</v>
      </c>
    </row>
    <row r="14" spans="4:9" x14ac:dyDescent="0.3">
      <c r="D14">
        <v>11</v>
      </c>
      <c r="E14">
        <v>9</v>
      </c>
      <c r="F14" s="65" t="s">
        <v>25</v>
      </c>
      <c r="G14" t="s">
        <v>26</v>
      </c>
      <c r="H14" s="63">
        <v>16555538000100</v>
      </c>
      <c r="I14" s="62" t="s">
        <v>546</v>
      </c>
    </row>
    <row r="15" spans="4:9" x14ac:dyDescent="0.3">
      <c r="D15">
        <v>12</v>
      </c>
      <c r="E15">
        <v>10</v>
      </c>
      <c r="F15" s="65" t="s">
        <v>28</v>
      </c>
      <c r="G15" t="s">
        <v>29</v>
      </c>
      <c r="H15" s="63">
        <v>26678045000294</v>
      </c>
      <c r="I15" s="62"/>
    </row>
    <row r="16" spans="4:9" x14ac:dyDescent="0.3">
      <c r="D16">
        <v>13</v>
      </c>
      <c r="E16">
        <v>11</v>
      </c>
      <c r="F16" s="65" t="s">
        <v>211</v>
      </c>
      <c r="G16" t="s">
        <v>212</v>
      </c>
      <c r="H16" s="63">
        <v>3883919000169</v>
      </c>
      <c r="I16" s="63"/>
    </row>
    <row r="17" spans="4:9" x14ac:dyDescent="0.3">
      <c r="D17">
        <v>14</v>
      </c>
      <c r="E17">
        <v>12</v>
      </c>
      <c r="F17" s="65" t="s">
        <v>31</v>
      </c>
      <c r="G17" t="s">
        <v>32</v>
      </c>
      <c r="H17" s="63">
        <v>33636491000110</v>
      </c>
      <c r="I17" s="62"/>
    </row>
    <row r="18" spans="4:9" x14ac:dyDescent="0.3">
      <c r="D18">
        <v>15</v>
      </c>
      <c r="E18">
        <v>13</v>
      </c>
      <c r="F18" s="65" t="s">
        <v>34</v>
      </c>
      <c r="G18" t="s">
        <v>35</v>
      </c>
      <c r="H18" s="63">
        <v>17933055000157</v>
      </c>
      <c r="I18" s="62"/>
    </row>
    <row r="19" spans="4:9" x14ac:dyDescent="0.3">
      <c r="D19">
        <v>16</v>
      </c>
      <c r="E19">
        <v>14</v>
      </c>
      <c r="F19" s="65" t="s">
        <v>37</v>
      </c>
      <c r="G19" t="s">
        <v>38</v>
      </c>
      <c r="H19" s="63">
        <v>16908361000170</v>
      </c>
      <c r="I19" s="62"/>
    </row>
    <row r="20" spans="4:9" x14ac:dyDescent="0.3">
      <c r="D20">
        <v>17</v>
      </c>
      <c r="F20" s="64" t="s">
        <v>180</v>
      </c>
      <c r="G20" t="s">
        <v>181</v>
      </c>
      <c r="H20" s="63">
        <v>7612398000166</v>
      </c>
      <c r="I20" s="62"/>
    </row>
    <row r="21" spans="4:9" x14ac:dyDescent="0.3">
      <c r="D21">
        <v>18</v>
      </c>
      <c r="F21" t="s">
        <v>180</v>
      </c>
      <c r="G21" t="s">
        <v>181</v>
      </c>
      <c r="H21" s="63">
        <v>7612398000166</v>
      </c>
      <c r="I21" s="62"/>
    </row>
    <row r="22" spans="4:9" x14ac:dyDescent="0.3">
      <c r="D22">
        <v>19</v>
      </c>
      <c r="F22" t="s">
        <v>180</v>
      </c>
      <c r="G22" t="s">
        <v>181</v>
      </c>
      <c r="H22" s="63">
        <v>7612398000166</v>
      </c>
      <c r="I22" s="62"/>
    </row>
    <row r="23" spans="4:9" x14ac:dyDescent="0.3">
      <c r="D23">
        <v>20</v>
      </c>
      <c r="E23">
        <v>15</v>
      </c>
      <c r="F23" s="65" t="s">
        <v>106</v>
      </c>
      <c r="G23" t="s">
        <v>107</v>
      </c>
      <c r="H23" s="63">
        <v>41606341000192</v>
      </c>
      <c r="I23" s="62"/>
    </row>
    <row r="24" spans="4:9" x14ac:dyDescent="0.3">
      <c r="D24">
        <v>21</v>
      </c>
      <c r="E24">
        <v>16</v>
      </c>
      <c r="F24" s="65" t="s">
        <v>224</v>
      </c>
      <c r="G24" t="s">
        <v>225</v>
      </c>
      <c r="H24" s="63">
        <v>52118500000126</v>
      </c>
      <c r="I24" s="62"/>
    </row>
    <row r="25" spans="4:9" x14ac:dyDescent="0.3">
      <c r="D25">
        <v>22</v>
      </c>
      <c r="E25">
        <v>17</v>
      </c>
      <c r="F25" s="65" t="s">
        <v>40</v>
      </c>
      <c r="G25" t="s">
        <v>41</v>
      </c>
      <c r="H25" s="63">
        <v>33613074000152</v>
      </c>
      <c r="I25" s="62"/>
    </row>
    <row r="26" spans="4:9" x14ac:dyDescent="0.3">
      <c r="D26">
        <v>23</v>
      </c>
      <c r="E26">
        <v>18</v>
      </c>
      <c r="F26" s="65" t="s">
        <v>241</v>
      </c>
      <c r="G26" t="s">
        <v>242</v>
      </c>
      <c r="H26" s="63">
        <v>17252491000160</v>
      </c>
      <c r="I26" s="62"/>
    </row>
    <row r="27" spans="4:9" x14ac:dyDescent="0.3">
      <c r="D27">
        <v>24</v>
      </c>
      <c r="E27">
        <v>19</v>
      </c>
      <c r="F27" s="65" t="s">
        <v>108</v>
      </c>
      <c r="G27" t="s">
        <v>43</v>
      </c>
      <c r="H27" s="63">
        <v>2383297000147</v>
      </c>
      <c r="I27" s="62"/>
    </row>
    <row r="28" spans="4:9" x14ac:dyDescent="0.3">
      <c r="D28">
        <v>25</v>
      </c>
      <c r="F28" t="s">
        <v>45</v>
      </c>
      <c r="G28" t="s">
        <v>46</v>
      </c>
      <c r="H28" s="63">
        <v>22339176000105</v>
      </c>
      <c r="I28" s="62"/>
    </row>
    <row r="29" spans="4:9" x14ac:dyDescent="0.3">
      <c r="D29">
        <v>26</v>
      </c>
      <c r="F29" t="s">
        <v>128</v>
      </c>
      <c r="G29" t="s">
        <v>129</v>
      </c>
      <c r="H29" s="63">
        <v>4215934000100</v>
      </c>
      <c r="I29" s="62"/>
    </row>
    <row r="30" spans="4:9" x14ac:dyDescent="0.3">
      <c r="D30">
        <v>27</v>
      </c>
      <c r="E30">
        <v>20</v>
      </c>
      <c r="F30" s="65" t="s">
        <v>132</v>
      </c>
      <c r="G30" t="s">
        <v>110</v>
      </c>
      <c r="H30" s="63">
        <v>32158683000368</v>
      </c>
      <c r="I30" s="62"/>
    </row>
    <row r="31" spans="4:9" x14ac:dyDescent="0.3">
      <c r="D31">
        <v>28</v>
      </c>
      <c r="E31">
        <v>21</v>
      </c>
      <c r="F31" s="65" t="s">
        <v>251</v>
      </c>
      <c r="G31" t="s">
        <v>252</v>
      </c>
      <c r="H31" s="63">
        <v>15282602000156</v>
      </c>
      <c r="I31" s="62"/>
    </row>
    <row r="32" spans="4:9" x14ac:dyDescent="0.3">
      <c r="D32">
        <v>29</v>
      </c>
      <c r="E32">
        <v>22</v>
      </c>
      <c r="F32" s="65" t="s">
        <v>141</v>
      </c>
      <c r="G32" t="s">
        <v>142</v>
      </c>
      <c r="H32" s="63">
        <v>35884876000122</v>
      </c>
      <c r="I32" s="62"/>
    </row>
    <row r="33" spans="4:9" x14ac:dyDescent="0.3">
      <c r="D33">
        <v>30</v>
      </c>
      <c r="E33">
        <v>23</v>
      </c>
      <c r="F33" s="65" t="s">
        <v>263</v>
      </c>
      <c r="G33" t="s">
        <v>264</v>
      </c>
      <c r="H33" s="63">
        <v>7547979000131</v>
      </c>
      <c r="I33" s="62"/>
    </row>
    <row r="34" spans="4:9" x14ac:dyDescent="0.3">
      <c r="D34">
        <v>31</v>
      </c>
      <c r="E34">
        <v>24</v>
      </c>
      <c r="F34" s="65" t="s">
        <v>196</v>
      </c>
      <c r="G34" t="s">
        <v>197</v>
      </c>
      <c r="H34" s="63">
        <v>8245855000194</v>
      </c>
      <c r="I34" s="62"/>
    </row>
    <row r="35" spans="4:9" x14ac:dyDescent="0.3">
      <c r="D35">
        <v>32</v>
      </c>
      <c r="F35" s="64" t="s">
        <v>245</v>
      </c>
      <c r="G35" t="s">
        <v>48</v>
      </c>
      <c r="H35" s="63">
        <v>9459768000100</v>
      </c>
      <c r="I35" s="62"/>
    </row>
    <row r="36" spans="4:9" x14ac:dyDescent="0.3">
      <c r="D36">
        <v>33</v>
      </c>
      <c r="F36" t="s">
        <v>50</v>
      </c>
      <c r="G36" t="s">
        <v>51</v>
      </c>
      <c r="H36" s="63">
        <v>32650036000107</v>
      </c>
      <c r="I36" s="62"/>
    </row>
    <row r="37" spans="4:9" x14ac:dyDescent="0.3">
      <c r="D37">
        <v>34</v>
      </c>
      <c r="E37">
        <v>25</v>
      </c>
      <c r="F37" s="65" t="s">
        <v>52</v>
      </c>
      <c r="G37" t="s">
        <v>53</v>
      </c>
      <c r="H37" s="63">
        <v>21388231000194</v>
      </c>
      <c r="I37" s="62"/>
    </row>
    <row r="38" spans="4:9" x14ac:dyDescent="0.3">
      <c r="D38">
        <v>35</v>
      </c>
      <c r="E38">
        <v>26</v>
      </c>
      <c r="F38" s="65" t="s">
        <v>57</v>
      </c>
      <c r="G38" t="s">
        <v>58</v>
      </c>
      <c r="H38" s="63">
        <v>23129279000103</v>
      </c>
      <c r="I38" s="62"/>
    </row>
    <row r="39" spans="4:9" x14ac:dyDescent="0.3">
      <c r="D39">
        <v>36</v>
      </c>
      <c r="E39">
        <v>27</v>
      </c>
      <c r="F39" s="65" t="s">
        <v>60</v>
      </c>
      <c r="G39" t="s">
        <v>61</v>
      </c>
      <c r="H39" s="63">
        <v>32292992000164</v>
      </c>
      <c r="I39" s="62"/>
    </row>
    <row r="40" spans="4:9" x14ac:dyDescent="0.3">
      <c r="D40">
        <v>37</v>
      </c>
      <c r="E40">
        <v>28</v>
      </c>
      <c r="F40" s="65" t="s">
        <v>66</v>
      </c>
      <c r="G40" t="s">
        <v>67</v>
      </c>
      <c r="H40" s="63">
        <v>31511817000158</v>
      </c>
      <c r="I40" s="62"/>
    </row>
    <row r="41" spans="4:9" x14ac:dyDescent="0.3">
      <c r="D41">
        <v>38</v>
      </c>
      <c r="E41">
        <v>29</v>
      </c>
      <c r="F41" s="65" t="s">
        <v>187</v>
      </c>
      <c r="G41" t="s">
        <v>188</v>
      </c>
      <c r="H41" s="63">
        <v>58295213002383</v>
      </c>
      <c r="I41" s="62"/>
    </row>
    <row r="42" spans="4:9" x14ac:dyDescent="0.3">
      <c r="D42">
        <v>39</v>
      </c>
      <c r="E42">
        <v>30</v>
      </c>
      <c r="F42" s="65" t="s">
        <v>69</v>
      </c>
      <c r="G42" t="s">
        <v>70</v>
      </c>
      <c r="H42" s="63">
        <v>58921792000117</v>
      </c>
      <c r="I42" s="62"/>
    </row>
    <row r="43" spans="4:9" x14ac:dyDescent="0.3">
      <c r="D43">
        <v>40</v>
      </c>
      <c r="E43">
        <v>31</v>
      </c>
      <c r="F43" s="65" t="s">
        <v>73</v>
      </c>
      <c r="G43" t="s">
        <v>74</v>
      </c>
      <c r="H43" s="63">
        <v>24296850000147</v>
      </c>
      <c r="I43" s="62"/>
    </row>
    <row r="44" spans="4:9" x14ac:dyDescent="0.3">
      <c r="D44">
        <v>41</v>
      </c>
      <c r="E44">
        <v>32</v>
      </c>
      <c r="F44" s="65" t="s">
        <v>76</v>
      </c>
      <c r="G44" t="s">
        <v>77</v>
      </c>
      <c r="H44" s="63">
        <v>7254166000183</v>
      </c>
      <c r="I44" s="62"/>
    </row>
    <row r="45" spans="4:9" x14ac:dyDescent="0.3">
      <c r="D45">
        <v>42</v>
      </c>
      <c r="E45">
        <v>33</v>
      </c>
      <c r="F45" s="65" t="s">
        <v>206</v>
      </c>
      <c r="G45" t="s">
        <v>207</v>
      </c>
      <c r="H45" s="63">
        <v>1504686000110</v>
      </c>
      <c r="I45" s="62"/>
    </row>
    <row r="46" spans="4:9" x14ac:dyDescent="0.3">
      <c r="D46">
        <v>43</v>
      </c>
      <c r="E46">
        <v>34</v>
      </c>
      <c r="F46" s="65" t="s">
        <v>387</v>
      </c>
      <c r="G46" t="s">
        <v>388</v>
      </c>
      <c r="H46" s="63">
        <v>33233962000140</v>
      </c>
      <c r="I46" s="62"/>
    </row>
    <row r="47" spans="4:9" x14ac:dyDescent="0.3">
      <c r="D47">
        <v>44</v>
      </c>
      <c r="E47">
        <v>35</v>
      </c>
      <c r="F47" s="65" t="s">
        <v>257</v>
      </c>
      <c r="G47" t="s">
        <v>258</v>
      </c>
      <c r="H47" s="63">
        <v>41471414000186</v>
      </c>
      <c r="I47" s="62"/>
    </row>
    <row r="48" spans="4:9" x14ac:dyDescent="0.3">
      <c r="D48">
        <v>45</v>
      </c>
      <c r="E48">
        <v>36</v>
      </c>
      <c r="F48" s="65" t="s">
        <v>183</v>
      </c>
      <c r="G48" t="s">
        <v>184</v>
      </c>
      <c r="H48" s="63">
        <v>6273582000166</v>
      </c>
      <c r="I48" s="62"/>
    </row>
    <row r="49" spans="4:9" x14ac:dyDescent="0.3">
      <c r="D49">
        <v>46</v>
      </c>
      <c r="E49">
        <v>37</v>
      </c>
      <c r="F49" s="65" t="s">
        <v>83</v>
      </c>
      <c r="G49" t="s">
        <v>84</v>
      </c>
      <c r="H49" s="63">
        <v>10015441000110</v>
      </c>
      <c r="I49" s="62"/>
    </row>
    <row r="50" spans="4:9" x14ac:dyDescent="0.3">
      <c r="D50">
        <v>47</v>
      </c>
      <c r="F50" s="64" t="s">
        <v>87</v>
      </c>
      <c r="G50" t="s">
        <v>88</v>
      </c>
      <c r="H50" s="63">
        <v>35126863000194</v>
      </c>
      <c r="I50" s="62"/>
    </row>
    <row r="51" spans="4:9" x14ac:dyDescent="0.3">
      <c r="D51">
        <v>48</v>
      </c>
      <c r="E51">
        <v>38</v>
      </c>
      <c r="F51" s="65" t="s">
        <v>145</v>
      </c>
      <c r="G51" t="s">
        <v>146</v>
      </c>
      <c r="H51" s="61"/>
      <c r="I51" s="62"/>
    </row>
    <row r="52" spans="4:9" x14ac:dyDescent="0.3">
      <c r="D52">
        <v>49</v>
      </c>
      <c r="E52">
        <v>39</v>
      </c>
      <c r="F52" s="65" t="s">
        <v>145</v>
      </c>
      <c r="G52" t="s">
        <v>146</v>
      </c>
      <c r="H52" s="61"/>
      <c r="I52" s="62"/>
    </row>
    <row r="53" spans="4:9" x14ac:dyDescent="0.3">
      <c r="D53">
        <v>50</v>
      </c>
      <c r="F53" s="64" t="s">
        <v>90</v>
      </c>
      <c r="G53" t="s">
        <v>91</v>
      </c>
      <c r="H53" s="63">
        <v>39289258000195</v>
      </c>
      <c r="I53" s="62"/>
    </row>
    <row r="54" spans="4:9" x14ac:dyDescent="0.3">
      <c r="D54">
        <v>51</v>
      </c>
      <c r="E54">
        <v>40</v>
      </c>
      <c r="F54" s="65" t="s">
        <v>93</v>
      </c>
      <c r="G54" t="s">
        <v>135</v>
      </c>
      <c r="H54" s="63">
        <v>18771811000151</v>
      </c>
      <c r="I54" s="62"/>
    </row>
    <row r="55" spans="4:9" x14ac:dyDescent="0.3">
      <c r="D55">
        <v>52</v>
      </c>
      <c r="E55">
        <v>41</v>
      </c>
      <c r="F55" s="65" t="s">
        <v>95</v>
      </c>
      <c r="G55" t="s">
        <v>96</v>
      </c>
      <c r="H55" s="63">
        <v>7178954000138</v>
      </c>
      <c r="I55" s="62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3D2EF-89E9-4413-B5E9-21999E1A79A1}">
  <dimension ref="C1:F51"/>
  <sheetViews>
    <sheetView topLeftCell="A10" workbookViewId="0">
      <selection activeCell="D4" sqref="D4:D51"/>
    </sheetView>
  </sheetViews>
  <sheetFormatPr defaultRowHeight="14.4" x14ac:dyDescent="0.3"/>
  <cols>
    <col min="2" max="2" width="1.44140625" customWidth="1"/>
    <col min="3" max="3" width="9.109375" hidden="1" customWidth="1"/>
    <col min="5" max="5" width="57.6640625" customWidth="1"/>
    <col min="6" max="6" width="72" customWidth="1"/>
  </cols>
  <sheetData>
    <row r="1" spans="4:6" x14ac:dyDescent="0.3">
      <c r="D1" s="77" t="s">
        <v>554</v>
      </c>
      <c r="E1" s="78"/>
      <c r="F1" s="79"/>
    </row>
    <row r="2" spans="4:6" x14ac:dyDescent="0.3">
      <c r="D2" s="80"/>
      <c r="E2" s="81"/>
      <c r="F2" s="82"/>
    </row>
    <row r="3" spans="4:6" x14ac:dyDescent="0.3">
      <c r="D3" s="9" t="s">
        <v>552</v>
      </c>
      <c r="E3" s="9" t="s">
        <v>550</v>
      </c>
      <c r="F3" s="9" t="s">
        <v>551</v>
      </c>
    </row>
    <row r="4" spans="4:6" x14ac:dyDescent="0.3">
      <c r="D4" s="73">
        <v>1</v>
      </c>
      <c r="E4" s="68" t="s">
        <v>116</v>
      </c>
      <c r="F4" s="69" t="s">
        <v>542</v>
      </c>
    </row>
    <row r="5" spans="4:6" x14ac:dyDescent="0.3">
      <c r="D5" s="73">
        <v>2</v>
      </c>
      <c r="E5" s="68" t="s">
        <v>100</v>
      </c>
      <c r="F5" s="69" t="s">
        <v>541</v>
      </c>
    </row>
    <row r="6" spans="4:6" x14ac:dyDescent="0.3">
      <c r="D6" s="73">
        <v>3</v>
      </c>
      <c r="E6" s="68" t="s">
        <v>13</v>
      </c>
      <c r="F6" s="69" t="s">
        <v>543</v>
      </c>
    </row>
    <row r="7" spans="4:6" x14ac:dyDescent="0.3">
      <c r="D7" s="73">
        <v>4</v>
      </c>
      <c r="E7" s="68" t="s">
        <v>111</v>
      </c>
      <c r="F7" s="69" t="s">
        <v>544</v>
      </c>
    </row>
    <row r="8" spans="4:6" x14ac:dyDescent="0.3">
      <c r="D8" s="73">
        <v>5</v>
      </c>
      <c r="E8" s="71" t="s">
        <v>149</v>
      </c>
      <c r="F8" s="69" t="s">
        <v>545</v>
      </c>
    </row>
    <row r="9" spans="4:6" ht="28.8" x14ac:dyDescent="0.3">
      <c r="D9" s="73">
        <v>6</v>
      </c>
      <c r="E9" s="71" t="s">
        <v>15</v>
      </c>
      <c r="F9" s="72" t="s">
        <v>117</v>
      </c>
    </row>
    <row r="10" spans="4:6" ht="28.8" x14ac:dyDescent="0.3">
      <c r="D10" s="73">
        <v>7</v>
      </c>
      <c r="E10" s="71" t="s">
        <v>18</v>
      </c>
      <c r="F10" s="72" t="s">
        <v>119</v>
      </c>
    </row>
    <row r="11" spans="4:6" ht="28.8" x14ac:dyDescent="0.3">
      <c r="D11" s="73">
        <v>8</v>
      </c>
      <c r="E11" s="71" t="s">
        <v>123</v>
      </c>
      <c r="F11" s="72" t="s">
        <v>125</v>
      </c>
    </row>
    <row r="12" spans="4:6" ht="28.8" x14ac:dyDescent="0.3">
      <c r="D12" s="73">
        <v>9</v>
      </c>
      <c r="E12" s="71" t="s">
        <v>103</v>
      </c>
      <c r="F12" s="72" t="s">
        <v>105</v>
      </c>
    </row>
    <row r="13" spans="4:6" x14ac:dyDescent="0.3">
      <c r="D13" s="73">
        <v>10</v>
      </c>
      <c r="E13" s="71" t="s">
        <v>25</v>
      </c>
      <c r="F13" s="69" t="s">
        <v>553</v>
      </c>
    </row>
    <row r="14" spans="4:6" x14ac:dyDescent="0.3">
      <c r="D14" s="73">
        <v>11</v>
      </c>
      <c r="E14" s="71" t="s">
        <v>28</v>
      </c>
      <c r="F14" s="69"/>
    </row>
    <row r="15" spans="4:6" x14ac:dyDescent="0.3">
      <c r="D15" s="73">
        <v>12</v>
      </c>
      <c r="E15" s="68" t="s">
        <v>211</v>
      </c>
      <c r="F15" s="70"/>
    </row>
    <row r="16" spans="4:6" x14ac:dyDescent="0.3">
      <c r="D16" s="73">
        <v>13</v>
      </c>
      <c r="E16" s="68" t="s">
        <v>31</v>
      </c>
      <c r="F16" s="69"/>
    </row>
    <row r="17" spans="4:6" x14ac:dyDescent="0.3">
      <c r="D17" s="73">
        <v>14</v>
      </c>
      <c r="E17" s="68" t="s">
        <v>34</v>
      </c>
      <c r="F17" s="69"/>
    </row>
    <row r="18" spans="4:6" x14ac:dyDescent="0.3">
      <c r="D18" s="73">
        <v>15</v>
      </c>
      <c r="E18" s="68" t="s">
        <v>37</v>
      </c>
      <c r="F18" s="69"/>
    </row>
    <row r="19" spans="4:6" x14ac:dyDescent="0.3">
      <c r="D19" s="73">
        <v>16</v>
      </c>
      <c r="E19" s="68" t="s">
        <v>180</v>
      </c>
      <c r="F19" s="69"/>
    </row>
    <row r="20" spans="4:6" x14ac:dyDescent="0.3">
      <c r="D20" s="73">
        <v>17</v>
      </c>
      <c r="E20" s="68" t="s">
        <v>106</v>
      </c>
      <c r="F20" s="69"/>
    </row>
    <row r="21" spans="4:6" x14ac:dyDescent="0.3">
      <c r="D21" s="73">
        <v>18</v>
      </c>
      <c r="E21" s="68" t="s">
        <v>224</v>
      </c>
      <c r="F21" s="69"/>
    </row>
    <row r="22" spans="4:6" x14ac:dyDescent="0.3">
      <c r="D22" s="73">
        <v>19</v>
      </c>
      <c r="E22" s="68" t="s">
        <v>40</v>
      </c>
      <c r="F22" s="69"/>
    </row>
    <row r="23" spans="4:6" x14ac:dyDescent="0.3">
      <c r="D23" s="73">
        <v>20</v>
      </c>
      <c r="E23" s="68" t="s">
        <v>241</v>
      </c>
      <c r="F23" s="69"/>
    </row>
    <row r="24" spans="4:6" x14ac:dyDescent="0.3">
      <c r="D24" s="73">
        <v>21</v>
      </c>
      <c r="E24" s="68" t="s">
        <v>108</v>
      </c>
      <c r="F24" s="69"/>
    </row>
    <row r="25" spans="4:6" x14ac:dyDescent="0.3">
      <c r="D25" s="73">
        <v>22</v>
      </c>
      <c r="E25" s="68" t="s">
        <v>45</v>
      </c>
      <c r="F25" s="69"/>
    </row>
    <row r="26" spans="4:6" x14ac:dyDescent="0.3">
      <c r="D26" s="73">
        <v>23</v>
      </c>
      <c r="E26" s="68" t="s">
        <v>132</v>
      </c>
      <c r="F26" s="69"/>
    </row>
    <row r="27" spans="4:6" x14ac:dyDescent="0.3">
      <c r="D27" s="73">
        <v>24</v>
      </c>
      <c r="E27" s="68" t="s">
        <v>251</v>
      </c>
      <c r="F27" s="69"/>
    </row>
    <row r="28" spans="4:6" x14ac:dyDescent="0.3">
      <c r="D28" s="73">
        <v>25</v>
      </c>
      <c r="E28" s="68" t="s">
        <v>141</v>
      </c>
      <c r="F28" s="69"/>
    </row>
    <row r="29" spans="4:6" x14ac:dyDescent="0.3">
      <c r="D29" s="73">
        <v>26</v>
      </c>
      <c r="E29" s="68" t="s">
        <v>263</v>
      </c>
      <c r="F29" s="69"/>
    </row>
    <row r="30" spans="4:6" x14ac:dyDescent="0.3">
      <c r="D30" s="73">
        <v>27</v>
      </c>
      <c r="E30" s="68" t="s">
        <v>196</v>
      </c>
      <c r="F30" s="69"/>
    </row>
    <row r="31" spans="4:6" x14ac:dyDescent="0.3">
      <c r="D31" s="73">
        <v>28</v>
      </c>
      <c r="E31" s="68" t="s">
        <v>547</v>
      </c>
      <c r="F31" s="69"/>
    </row>
    <row r="32" spans="4:6" x14ac:dyDescent="0.3">
      <c r="D32" s="73">
        <v>29</v>
      </c>
      <c r="E32" s="68" t="s">
        <v>245</v>
      </c>
      <c r="F32" s="69"/>
    </row>
    <row r="33" spans="4:6" x14ac:dyDescent="0.3">
      <c r="D33" s="73">
        <v>30</v>
      </c>
      <c r="E33" s="68" t="s">
        <v>50</v>
      </c>
      <c r="F33" s="69"/>
    </row>
    <row r="34" spans="4:6" x14ac:dyDescent="0.3">
      <c r="D34" s="73">
        <v>31</v>
      </c>
      <c r="E34" s="68" t="s">
        <v>52</v>
      </c>
      <c r="F34" s="69"/>
    </row>
    <row r="35" spans="4:6" x14ac:dyDescent="0.3">
      <c r="D35" s="73">
        <v>32</v>
      </c>
      <c r="E35" s="68" t="s">
        <v>57</v>
      </c>
      <c r="F35" s="69"/>
    </row>
    <row r="36" spans="4:6" x14ac:dyDescent="0.3">
      <c r="D36" s="73">
        <v>33</v>
      </c>
      <c r="E36" s="68" t="s">
        <v>60</v>
      </c>
      <c r="F36" s="69"/>
    </row>
    <row r="37" spans="4:6" x14ac:dyDescent="0.3">
      <c r="D37" s="73">
        <v>34</v>
      </c>
      <c r="E37" s="68" t="s">
        <v>66</v>
      </c>
      <c r="F37" s="69"/>
    </row>
    <row r="38" spans="4:6" x14ac:dyDescent="0.3">
      <c r="D38" s="73">
        <v>35</v>
      </c>
      <c r="E38" s="68" t="s">
        <v>187</v>
      </c>
      <c r="F38" s="69"/>
    </row>
    <row r="39" spans="4:6" x14ac:dyDescent="0.3">
      <c r="D39" s="73">
        <v>36</v>
      </c>
      <c r="E39" s="68" t="s">
        <v>69</v>
      </c>
      <c r="F39" s="69"/>
    </row>
    <row r="40" spans="4:6" x14ac:dyDescent="0.3">
      <c r="D40" s="73">
        <v>37</v>
      </c>
      <c r="E40" s="68" t="s">
        <v>73</v>
      </c>
      <c r="F40" s="69"/>
    </row>
    <row r="41" spans="4:6" x14ac:dyDescent="0.3">
      <c r="D41" s="73">
        <v>38</v>
      </c>
      <c r="E41" s="68" t="s">
        <v>76</v>
      </c>
      <c r="F41" s="69"/>
    </row>
    <row r="42" spans="4:6" x14ac:dyDescent="0.3">
      <c r="D42" s="73">
        <v>39</v>
      </c>
      <c r="E42" s="68" t="s">
        <v>206</v>
      </c>
      <c r="F42" s="69"/>
    </row>
    <row r="43" spans="4:6" x14ac:dyDescent="0.3">
      <c r="D43" s="73">
        <v>40</v>
      </c>
      <c r="E43" s="68" t="s">
        <v>387</v>
      </c>
      <c r="F43" s="69"/>
    </row>
    <row r="44" spans="4:6" x14ac:dyDescent="0.3">
      <c r="D44" s="73">
        <v>41</v>
      </c>
      <c r="E44" s="68" t="s">
        <v>257</v>
      </c>
      <c r="F44" s="69"/>
    </row>
    <row r="45" spans="4:6" x14ac:dyDescent="0.3">
      <c r="D45" s="73">
        <v>42</v>
      </c>
      <c r="E45" s="68" t="s">
        <v>183</v>
      </c>
      <c r="F45" s="69"/>
    </row>
    <row r="46" spans="4:6" x14ac:dyDescent="0.3">
      <c r="D46" s="73">
        <v>43</v>
      </c>
      <c r="E46" s="68" t="s">
        <v>83</v>
      </c>
      <c r="F46" s="69"/>
    </row>
    <row r="47" spans="4:6" x14ac:dyDescent="0.3">
      <c r="D47" s="73">
        <v>44</v>
      </c>
      <c r="E47" s="68" t="s">
        <v>87</v>
      </c>
      <c r="F47" s="69"/>
    </row>
    <row r="48" spans="4:6" x14ac:dyDescent="0.3">
      <c r="D48" s="73">
        <v>45</v>
      </c>
      <c r="E48" s="68" t="s">
        <v>145</v>
      </c>
      <c r="F48" s="69"/>
    </row>
    <row r="49" spans="4:6" x14ac:dyDescent="0.3">
      <c r="D49" s="73">
        <v>46</v>
      </c>
      <c r="E49" s="68" t="s">
        <v>90</v>
      </c>
      <c r="F49" s="69"/>
    </row>
    <row r="50" spans="4:6" x14ac:dyDescent="0.3">
      <c r="D50" s="73">
        <v>47</v>
      </c>
      <c r="E50" s="68" t="s">
        <v>93</v>
      </c>
      <c r="F50" s="69"/>
    </row>
    <row r="51" spans="4:6" x14ac:dyDescent="0.3">
      <c r="D51" s="73">
        <v>48</v>
      </c>
      <c r="E51" s="68" t="s">
        <v>95</v>
      </c>
      <c r="F51" s="69"/>
    </row>
  </sheetData>
  <mergeCells count="1">
    <mergeCell ref="D1:F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CONTRATOS... </vt:lpstr>
      <vt:lpstr>CONTRATOS </vt:lpstr>
      <vt:lpstr>FORNECEDORES </vt:lpstr>
      <vt:lpstr>FORNECIMENTO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Abner Wilker de Barros</cp:lastModifiedBy>
  <cp:lastPrinted>2024-01-11T00:19:19Z</cp:lastPrinted>
  <dcterms:created xsi:type="dcterms:W3CDTF">2022-07-22T14:06:58Z</dcterms:created>
  <dcterms:modified xsi:type="dcterms:W3CDTF">2024-01-11T00:19:58Z</dcterms:modified>
</cp:coreProperties>
</file>