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24\PLANILHAS 2024 POR UNIDADE\"/>
    </mc:Choice>
  </mc:AlternateContent>
  <xr:revisionPtr revIDLastSave="0" documentId="8_{34CABF0D-7098-406D-8A40-4E130052CFE2}" xr6:coauthVersionLast="47" xr6:coauthVersionMax="47" xr10:uidLastSave="{00000000-0000-0000-0000-000000000000}"/>
  <bookViews>
    <workbookView xWindow="-120" yWindow="-120" windowWidth="29040" windowHeight="15720" xr2:uid="{05450948-E326-415C-ABF8-75858B9CE2AD}"/>
  </bookViews>
  <sheets>
    <sheet name="POLICLINICA QUIRINOPOLIS" sheetId="1" r:id="rId1"/>
  </sheets>
  <definedNames>
    <definedName name="_xlnm.Print_Area" localSheetId="0">'POLICLINICA QUIRINOPOLIS'!$A$1:$V$69</definedName>
    <definedName name="_xlnm.Print_Titles" localSheetId="0">'POLICLINICA QUIRINOPOLIS'!$47:$48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U36" i="1"/>
  <c r="T36" i="1"/>
  <c r="S36" i="1"/>
  <c r="R36" i="1"/>
  <c r="Q36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B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36" i="1" s="1"/>
</calcChain>
</file>

<file path=xl/sharedStrings.xml><?xml version="1.0" encoding="utf-8"?>
<sst xmlns="http://schemas.openxmlformats.org/spreadsheetml/2006/main" count="97" uniqueCount="73">
  <si>
    <t>Relatório Resumido da Execução Orçamentária e Financeira por Contrato de Gestão</t>
  </si>
  <si>
    <t>Mês/Ano: Janeiro a Março/2024</t>
  </si>
  <si>
    <t>Órgão Contratante: SECRETARIA DE ESTADO DA SAÚDE – SES/GO.</t>
  </si>
  <si>
    <t>CNPJ: 02.529.964/0001-57</t>
  </si>
  <si>
    <t>Organização Social Contratada : INSTITUTO CEM - CENTRO HOSPITALAR DE ATENÇÃO E EMERGÊNCIAS MÉDICAS</t>
  </si>
  <si>
    <t>CNPJ: 12.053.184/0005-60</t>
  </si>
  <si>
    <t>Unidade Gerida: Policlínica Estadual da Região Sudoeste – Unidade Quirinópolis</t>
  </si>
  <si>
    <t xml:space="preserve">Contrato de Gestão nº: 001/2021 - SES </t>
  </si>
  <si>
    <t>Vigência do Contrato de Gestão - Início 14/01/2021  Término 13/04/2025 / 1ºTermo Aditivo: Início: 08/09/2022 Término 13/04/2025 / 1º Apostilamento 01/05 a 31/08/23 /  2º Apostilamento 01/05 a 30/09/23 / 3º Apostilamento 01/10 a 31/10/23 / 4º Apostilamento 01/11 a 30/11/23 / 5º Apostilamento 01/12 a 31/12/2023 /6º Apostilamento 01/01 a 31/01/2024 / 7º Apostilamento 01/02 a 28/02/2024</t>
  </si>
  <si>
    <t>Previsão de Repasse Mensal do Contrato de Gestão; R$ 2.326.223,65  Processo nº: 201900010038461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</si>
  <si>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</si>
  <si>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</si>
  <si>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</si>
  <si>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</si>
  <si>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</si>
  <si>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</si>
  <si>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</si>
  <si>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</si>
  <si>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</si>
  <si>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</si>
  <si>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</si>
  <si>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</si>
  <si>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</si>
  <si>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</si>
  <si>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</si>
  <si>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</si>
  <si>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</si>
  <si>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</si>
  <si>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</si>
  <si>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</si>
  <si>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jan.-24</t>
  </si>
  <si>
    <t>fev.-24</t>
  </si>
  <si>
    <t>mar.-24</t>
  </si>
  <si>
    <t>abr.-24</t>
  </si>
  <si>
    <t>mai.-24</t>
  </si>
  <si>
    <t>jun.-24</t>
  </si>
  <si>
    <t>jul.-24</t>
  </si>
  <si>
    <t>ago.-24</t>
  </si>
  <si>
    <t>set.-24</t>
  </si>
  <si>
    <t>out.-24</t>
  </si>
  <si>
    <t>nov.-24</t>
  </si>
  <si>
    <t>dez.-24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</si>
  <si>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</si>
  <si>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</si>
  <si>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</si>
  <si>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</si>
  <si>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</si>
  <si>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</si>
  <si>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</si>
  <si>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</si>
  <si>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</si>
  <si>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</si>
  <si>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</si>
  <si>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</si>
  <si>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</si>
  <si>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</si>
  <si>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 Servidores cedidos.</t>
  </si>
  <si>
    <t>Glosa -Residentes (Programa de Residência Médica).</t>
  </si>
  <si>
    <t>Glosa- Concessionárias (faturas da energia).</t>
  </si>
  <si>
    <t>3.3.90.39.04</t>
  </si>
  <si>
    <t xml:space="preserve">SUPECC-03082 e SES/GMAE - CG-14421 </t>
  </si>
  <si>
    <t>*Glosa- Concessionárias (faturas da energia).</t>
  </si>
  <si>
    <t>Glosa - Não cumprimento de Metas Contratuais.</t>
  </si>
  <si>
    <t>Glosa Segurança Armada.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</si>
  <si>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</si>
  <si>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</si>
  <si>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</si>
  <si>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Explicativa:8. Pagamentos (repasses – Restos a Pagar) - Repasse referente ao Custeio - Referências: novembro/23 Ordem de Pagamento 2023.2850.098.00011.023........R$ 27.024,49 e dezembro/23  Ordem de Pagamento 2023.2850.098.00011.024.............R$  34.922,24 e 9. Pagamentos de Despesas de Exercícios Anteriores - DEA - (Natureza Despesa 3.3.50.92.83) 5º Apostilamento: Piso Nacional de Enfermagem - Referência dezembro/23 Ordem de Pagamento 2024.2850.156.00026.001..................R$ 23.852,25</t>
  </si>
  <si>
    <t>Fonte:Contratos de Gestão e Aditivos contidos no processo e Portal Transparência: saude.go.gov.br  e Sistema SIOFINET - Portal.go.gov.br.</t>
  </si>
  <si>
    <t>Pedro de Aquino Morais Júnior</t>
  </si>
  <si>
    <t>Thalles Paulino de Ávila</t>
  </si>
  <si>
    <t>superintendente de Monitoramento dos Contratos de Gestão e Convênios -SES-GO</t>
  </si>
  <si>
    <t>Superintendente de Gestão Integrada -SGI/SES-GO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</si>
</sst>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468A1A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EDEDED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4" xfId="1" applyFont="1" applyBorder="1" applyAlignment="1" applyProtection="1">
      <alignment wrapText="1"/>
    </xf>
    <xf numFmtId="164" fontId="3" fillId="0" borderId="15" xfId="1" applyFont="1" applyBorder="1" applyAlignment="1" applyProtection="1">
      <alignment wrapText="1"/>
    </xf>
    <xf numFmtId="164" fontId="3" fillId="0" borderId="14" xfId="1" applyFont="1" applyBorder="1" applyAlignment="1" applyProtection="1">
      <alignment horizontal="center" vertical="center" wrapText="1"/>
    </xf>
    <xf numFmtId="164" fontId="3" fillId="0" borderId="14" xfId="1" applyFont="1" applyBorder="1" applyAlignment="1" applyProtection="1">
      <alignment vertical="center" wrapText="1"/>
    </xf>
    <xf numFmtId="164" fontId="3" fillId="0" borderId="14" xfId="0" applyNumberFormat="1" applyFont="1" applyBorder="1" applyAlignment="1">
      <alignment horizontal="center" wrapText="1"/>
    </xf>
    <xf numFmtId="164" fontId="3" fillId="0" borderId="14" xfId="0" applyNumberFormat="1" applyFont="1" applyBorder="1" applyAlignment="1">
      <alignment wrapText="1"/>
    </xf>
    <xf numFmtId="0" fontId="3" fillId="0" borderId="14" xfId="0" applyFont="1" applyBorder="1" applyAlignment="1">
      <alignment wrapText="1"/>
    </xf>
    <xf numFmtId="164" fontId="3" fillId="0" borderId="15" xfId="0" applyNumberFormat="1" applyFont="1" applyBorder="1" applyAlignment="1">
      <alignment wrapText="1"/>
    </xf>
    <xf numFmtId="164" fontId="3" fillId="0" borderId="14" xfId="0" applyNumberFormat="1" applyFont="1" applyBorder="1" applyAlignment="1">
      <alignment vertical="center" wrapText="1"/>
    </xf>
    <xf numFmtId="164" fontId="3" fillId="0" borderId="15" xfId="1" applyFont="1" applyBorder="1" applyAlignment="1" applyProtection="1">
      <alignment horizontal="center" vertical="center" wrapText="1"/>
    </xf>
    <xf numFmtId="164" fontId="3" fillId="0" borderId="15" xfId="1" applyFont="1" applyBorder="1" applyAlignment="1" applyProtection="1">
      <alignment vertical="center" wrapText="1"/>
    </xf>
    <xf numFmtId="164" fontId="3" fillId="0" borderId="15" xfId="0" applyNumberFormat="1" applyFont="1" applyBorder="1" applyAlignment="1">
      <alignment horizontal="center" wrapText="1"/>
    </xf>
    <xf numFmtId="0" fontId="3" fillId="0" borderId="15" xfId="0" applyFont="1" applyBorder="1" applyAlignment="1">
      <alignment wrapText="1"/>
    </xf>
    <xf numFmtId="164" fontId="3" fillId="0" borderId="15" xfId="0" applyNumberFormat="1" applyFont="1" applyBorder="1" applyAlignment="1">
      <alignment vertical="center" wrapText="1"/>
    </xf>
    <xf numFmtId="165" fontId="3" fillId="0" borderId="15" xfId="0" applyNumberFormat="1" applyFont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wrapText="1"/>
    </xf>
    <xf numFmtId="164" fontId="5" fillId="5" borderId="12" xfId="0" applyNumberFormat="1" applyFont="1" applyFill="1" applyBorder="1" applyAlignment="1">
      <alignment horizontal="right" wrapText="1"/>
    </xf>
    <xf numFmtId="164" fontId="5" fillId="5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0" borderId="18" xfId="1" applyNumberFormat="1" applyFont="1" applyBorder="1" applyAlignment="1" applyProtection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4" fontId="3" fillId="0" borderId="18" xfId="1" applyFont="1" applyBorder="1" applyAlignment="1" applyProtection="1">
      <alignment vertical="center" wrapText="1"/>
    </xf>
    <xf numFmtId="0" fontId="5" fillId="6" borderId="18" xfId="0" applyFont="1" applyFill="1" applyBorder="1" applyAlignment="1">
      <alignment vertical="center" wrapText="1"/>
    </xf>
    <xf numFmtId="4" fontId="5" fillId="6" borderId="18" xfId="0" applyNumberFormat="1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Vírgula 44" xfId="1" xr:uid="{E3C5C376-BD1C-4EB2-A8EA-FFA336E130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2E0A-0B51-4C3A-AD6C-72850EDCB68E}">
  <sheetPr>
    <tabColor rgb="FF2F5597"/>
    <pageSetUpPr fitToPage="1"/>
  </sheetPr>
  <dimension ref="A1:V110"/>
  <sheetViews>
    <sheetView tabSelected="1" zoomScaleNormal="100" workbookViewId="0">
      <selection activeCell="F22" sqref="F22"/>
    </sheetView>
  </sheetViews>
  <sheetFormatPr defaultColWidth="8.7109375" defaultRowHeight="15" x14ac:dyDescent="0.25"/>
  <cols>
    <col min="1" max="1" width="10.28515625" customWidth="1"/>
    <col min="2" max="2" width="14.28515625" customWidth="1"/>
    <col min="3" max="3" width="16.85546875" style="69" customWidth="1"/>
    <col min="4" max="10" width="16" customWidth="1"/>
    <col min="11" max="11" width="16.42578125" customWidth="1"/>
    <col min="12" max="19" width="15.28515625" customWidth="1"/>
    <col min="20" max="21" width="15.85546875" customWidth="1"/>
    <col min="22" max="22" width="31.42578125" customWidth="1"/>
  </cols>
  <sheetData>
    <row r="1" spans="1:22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8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</row>
    <row r="3" spans="1:22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8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</row>
    <row r="5" spans="1:22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</row>
    <row r="7" spans="1:22" ht="9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</row>
    <row r="8" spans="1:22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</row>
    <row r="10" spans="1:22" ht="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7.5" customHeight="1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3"/>
      <c r="V12" s="3"/>
    </row>
    <row r="13" spans="1:22" ht="15.75" customHeight="1" thickBot="1" x14ac:dyDescent="0.3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.75" customHeight="1" thickBot="1" x14ac:dyDescent="0.3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8.25" customHeight="1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10"/>
      <c r="S15" s="10"/>
      <c r="T15" s="10"/>
      <c r="U15" s="10"/>
      <c r="V15" s="10"/>
    </row>
    <row r="16" spans="1:22" ht="15.75" customHeight="1" thickBot="1" x14ac:dyDescent="0.3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5.5" customHeight="1" thickBot="1" x14ac:dyDescent="0.3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thickBot="1" x14ac:dyDescent="0.3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customHeight="1" thickBot="1" x14ac:dyDescent="0.3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93.75" customHeight="1" thickBot="1" x14ac:dyDescent="0.3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</row>
    <row r="21" spans="1:22" ht="42.75" customHeight="1" thickBot="1" x14ac:dyDescent="0.3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</row>
    <row r="22" spans="1:22" ht="15.75" thickBot="1" x14ac:dyDescent="0.3">
      <c r="A22" s="20" t="s">
        <v>30</v>
      </c>
      <c r="B22" s="21">
        <v>2350075.9</v>
      </c>
      <c r="C22" s="21">
        <v>2350075.9</v>
      </c>
      <c r="D22" s="22">
        <v>19852313</v>
      </c>
      <c r="E22" s="22"/>
      <c r="F22" s="22"/>
      <c r="G22" s="23">
        <v>4549471.7699999996</v>
      </c>
      <c r="H22" s="22"/>
      <c r="I22" s="24"/>
      <c r="J22" s="25">
        <v>36907.47</v>
      </c>
      <c r="K22" s="20" t="s">
        <v>30</v>
      </c>
      <c r="L22" s="23">
        <v>2266223.63</v>
      </c>
      <c r="M22" s="26"/>
      <c r="N22" s="27"/>
      <c r="O22" s="28"/>
      <c r="P22" s="28"/>
      <c r="Q22" s="28"/>
      <c r="R22" s="23">
        <v>27024.49</v>
      </c>
      <c r="S22" s="23"/>
      <c r="T22" s="23"/>
      <c r="U22" s="28"/>
      <c r="V22" s="29">
        <f t="shared" ref="V22:V35" si="0">L22+M22+N22+R22+S22+T22+U22</f>
        <v>2293248.12</v>
      </c>
    </row>
    <row r="23" spans="1:22" ht="15.75" thickBot="1" x14ac:dyDescent="0.3">
      <c r="A23" s="20" t="s">
        <v>31</v>
      </c>
      <c r="B23" s="30">
        <v>2356375.9</v>
      </c>
      <c r="C23" s="30">
        <v>2356375.9</v>
      </c>
      <c r="D23" s="23">
        <v>23852.25</v>
      </c>
      <c r="E23" s="23">
        <v>64000</v>
      </c>
      <c r="F23" s="23"/>
      <c r="G23" s="23">
        <v>2358850.39</v>
      </c>
      <c r="H23" s="23">
        <v>64000</v>
      </c>
      <c r="I23" s="31"/>
      <c r="J23" s="32">
        <v>30711.68</v>
      </c>
      <c r="K23" s="20" t="s">
        <v>31</v>
      </c>
      <c r="L23" s="23">
        <v>2266223.65</v>
      </c>
      <c r="M23" s="33"/>
      <c r="N23" s="29"/>
      <c r="O23" s="34"/>
      <c r="P23" s="34"/>
      <c r="Q23" s="34"/>
      <c r="R23" s="23"/>
      <c r="S23" s="23"/>
      <c r="T23" s="23"/>
      <c r="U23" s="34"/>
      <c r="V23" s="29">
        <f t="shared" si="0"/>
        <v>2266223.65</v>
      </c>
    </row>
    <row r="24" spans="1:22" ht="15.75" thickBot="1" x14ac:dyDescent="0.3">
      <c r="A24" s="20" t="s">
        <v>32</v>
      </c>
      <c r="B24" s="35">
        <v>2326223.65</v>
      </c>
      <c r="C24" s="35">
        <v>2326223.65</v>
      </c>
      <c r="D24" s="23">
        <v>30152.25</v>
      </c>
      <c r="E24" s="23"/>
      <c r="F24" s="23"/>
      <c r="G24" s="23">
        <v>53244.800000000003</v>
      </c>
      <c r="H24" s="23"/>
      <c r="I24" s="31"/>
      <c r="J24" s="32">
        <v>60000</v>
      </c>
      <c r="K24" s="20" t="s">
        <v>32</v>
      </c>
      <c r="L24" s="23">
        <v>2266223.6500000004</v>
      </c>
      <c r="M24" s="33"/>
      <c r="N24" s="29"/>
      <c r="O24" s="34"/>
      <c r="P24" s="34"/>
      <c r="Q24" s="34"/>
      <c r="R24" s="23">
        <v>34922.239999999998</v>
      </c>
      <c r="S24" s="23"/>
      <c r="T24" s="23">
        <v>23852.25</v>
      </c>
      <c r="U24" s="34"/>
      <c r="V24" s="29">
        <f t="shared" si="0"/>
        <v>2324998.1400000006</v>
      </c>
    </row>
    <row r="25" spans="1:22" ht="15.75" thickBot="1" x14ac:dyDescent="0.3">
      <c r="A25" s="20" t="s">
        <v>32</v>
      </c>
      <c r="B25" s="35"/>
      <c r="C25" s="35"/>
      <c r="D25" s="23"/>
      <c r="E25" s="23"/>
      <c r="F25" s="23"/>
      <c r="G25" s="23"/>
      <c r="H25" s="23"/>
      <c r="I25" s="31"/>
      <c r="J25" s="32"/>
      <c r="K25" s="20" t="s">
        <v>30</v>
      </c>
      <c r="L25" s="23">
        <v>46944.800000000003</v>
      </c>
      <c r="M25" s="33"/>
      <c r="N25" s="29"/>
      <c r="O25" s="34"/>
      <c r="P25" s="34"/>
      <c r="Q25" s="34"/>
      <c r="R25" s="23"/>
      <c r="S25" s="23"/>
      <c r="T25" s="23"/>
      <c r="U25" s="34"/>
      <c r="V25" s="29">
        <f t="shared" si="0"/>
        <v>46944.800000000003</v>
      </c>
    </row>
    <row r="26" spans="1:22" ht="15.75" thickBot="1" x14ac:dyDescent="0.3">
      <c r="A26" s="20" t="s">
        <v>32</v>
      </c>
      <c r="B26" s="35"/>
      <c r="C26" s="35"/>
      <c r="D26" s="23"/>
      <c r="E26" s="23"/>
      <c r="F26" s="23"/>
      <c r="G26" s="23"/>
      <c r="H26" s="23"/>
      <c r="I26" s="31"/>
      <c r="J26" s="32"/>
      <c r="K26" s="20" t="s">
        <v>31</v>
      </c>
      <c r="L26" s="23">
        <v>30152.25</v>
      </c>
      <c r="M26" s="33"/>
      <c r="N26" s="29"/>
      <c r="O26" s="34"/>
      <c r="P26" s="34"/>
      <c r="Q26" s="34"/>
      <c r="R26" s="34"/>
      <c r="S26" s="34"/>
      <c r="T26" s="34"/>
      <c r="U26" s="34"/>
      <c r="V26" s="29">
        <f t="shared" si="0"/>
        <v>30152.25</v>
      </c>
    </row>
    <row r="27" spans="1:22" ht="15.75" thickBot="1" x14ac:dyDescent="0.3">
      <c r="A27" s="20" t="s">
        <v>33</v>
      </c>
      <c r="B27" s="35">
        <v>2326223.65</v>
      </c>
      <c r="C27" s="35">
        <v>2326223.65</v>
      </c>
      <c r="D27" s="23"/>
      <c r="E27" s="23"/>
      <c r="F27" s="23"/>
      <c r="G27" s="23"/>
      <c r="H27" s="23"/>
      <c r="I27" s="31"/>
      <c r="J27" s="32"/>
      <c r="K27" s="36"/>
      <c r="L27" s="33"/>
      <c r="M27" s="33"/>
      <c r="N27" s="29"/>
      <c r="O27" s="34"/>
      <c r="P27" s="34"/>
      <c r="Q27" s="34"/>
      <c r="R27" s="34"/>
      <c r="S27" s="34"/>
      <c r="T27" s="34"/>
      <c r="U27" s="34"/>
      <c r="V27" s="29">
        <f t="shared" si="0"/>
        <v>0</v>
      </c>
    </row>
    <row r="28" spans="1:22" ht="15.75" thickBot="1" x14ac:dyDescent="0.3">
      <c r="A28" s="20" t="s">
        <v>34</v>
      </c>
      <c r="B28" s="35">
        <v>2326223.65</v>
      </c>
      <c r="C28" s="35">
        <v>2326223.65</v>
      </c>
      <c r="D28" s="23"/>
      <c r="E28" s="23"/>
      <c r="F28" s="23"/>
      <c r="G28" s="23"/>
      <c r="H28" s="23"/>
      <c r="I28" s="31"/>
      <c r="J28" s="32"/>
      <c r="K28" s="36"/>
      <c r="L28" s="33"/>
      <c r="M28" s="33"/>
      <c r="N28" s="29"/>
      <c r="O28" s="34"/>
      <c r="P28" s="34"/>
      <c r="Q28" s="34"/>
      <c r="R28" s="34"/>
      <c r="S28" s="34"/>
      <c r="T28" s="34"/>
      <c r="U28" s="34"/>
      <c r="V28" s="29">
        <f t="shared" si="0"/>
        <v>0</v>
      </c>
    </row>
    <row r="29" spans="1:22" ht="15.75" thickBot="1" x14ac:dyDescent="0.3">
      <c r="A29" s="20" t="s">
        <v>35</v>
      </c>
      <c r="B29" s="35">
        <v>2326223.65</v>
      </c>
      <c r="C29" s="35">
        <v>2326223.65</v>
      </c>
      <c r="D29" s="23"/>
      <c r="E29" s="23"/>
      <c r="F29" s="23"/>
      <c r="G29" s="23"/>
      <c r="H29" s="23"/>
      <c r="I29" s="31"/>
      <c r="J29" s="32"/>
      <c r="K29" s="36"/>
      <c r="L29" s="33"/>
      <c r="M29" s="33"/>
      <c r="N29" s="29"/>
      <c r="O29" s="34"/>
      <c r="P29" s="34"/>
      <c r="Q29" s="34"/>
      <c r="R29" s="34"/>
      <c r="S29" s="34"/>
      <c r="T29" s="34"/>
      <c r="U29" s="34"/>
      <c r="V29" s="29">
        <f t="shared" si="0"/>
        <v>0</v>
      </c>
    </row>
    <row r="30" spans="1:22" ht="15.75" thickBot="1" x14ac:dyDescent="0.3">
      <c r="A30" s="20" t="s">
        <v>36</v>
      </c>
      <c r="B30" s="35">
        <v>2326223.65</v>
      </c>
      <c r="C30" s="35">
        <v>2326223.65</v>
      </c>
      <c r="D30" s="23"/>
      <c r="E30" s="23"/>
      <c r="F30" s="23"/>
      <c r="G30" s="23"/>
      <c r="H30" s="23"/>
      <c r="I30" s="31"/>
      <c r="J30" s="32"/>
      <c r="K30" s="36"/>
      <c r="L30" s="33"/>
      <c r="M30" s="33"/>
      <c r="N30" s="29"/>
      <c r="O30" s="34"/>
      <c r="P30" s="34"/>
      <c r="Q30" s="34"/>
      <c r="R30" s="34"/>
      <c r="S30" s="34"/>
      <c r="T30" s="34"/>
      <c r="U30" s="34"/>
      <c r="V30" s="29">
        <f t="shared" si="0"/>
        <v>0</v>
      </c>
    </row>
    <row r="31" spans="1:22" ht="15.75" thickBot="1" x14ac:dyDescent="0.3">
      <c r="A31" s="20" t="s">
        <v>37</v>
      </c>
      <c r="B31" s="35">
        <v>2326223.65</v>
      </c>
      <c r="C31" s="35">
        <v>2326223.65</v>
      </c>
      <c r="D31" s="23"/>
      <c r="E31" s="23"/>
      <c r="F31" s="23"/>
      <c r="G31" s="23"/>
      <c r="H31" s="23"/>
      <c r="I31" s="31"/>
      <c r="J31" s="32"/>
      <c r="K31" s="36"/>
      <c r="L31" s="33"/>
      <c r="M31" s="33"/>
      <c r="N31" s="29"/>
      <c r="O31" s="34"/>
      <c r="P31" s="34"/>
      <c r="Q31" s="34"/>
      <c r="R31" s="34"/>
      <c r="S31" s="34"/>
      <c r="T31" s="34"/>
      <c r="U31" s="34"/>
      <c r="V31" s="29">
        <f t="shared" si="0"/>
        <v>0</v>
      </c>
    </row>
    <row r="32" spans="1:22" ht="15.75" thickBot="1" x14ac:dyDescent="0.3">
      <c r="A32" s="20" t="s">
        <v>38</v>
      </c>
      <c r="B32" s="35">
        <v>2326223.65</v>
      </c>
      <c r="C32" s="35">
        <v>2326223.65</v>
      </c>
      <c r="D32" s="23"/>
      <c r="E32" s="23"/>
      <c r="F32" s="23"/>
      <c r="G32" s="23"/>
      <c r="H32" s="23"/>
      <c r="I32" s="31"/>
      <c r="J32" s="32"/>
      <c r="K32" s="36"/>
      <c r="L32" s="33"/>
      <c r="M32" s="33"/>
      <c r="N32" s="29"/>
      <c r="O32" s="34"/>
      <c r="P32" s="34"/>
      <c r="Q32" s="34"/>
      <c r="R32" s="34"/>
      <c r="S32" s="34"/>
      <c r="T32" s="34"/>
      <c r="U32" s="34"/>
      <c r="V32" s="29">
        <f t="shared" si="0"/>
        <v>0</v>
      </c>
    </row>
    <row r="33" spans="1:22" ht="15.75" thickBot="1" x14ac:dyDescent="0.3">
      <c r="A33" s="20" t="s">
        <v>39</v>
      </c>
      <c r="B33" s="35">
        <v>2326223.65</v>
      </c>
      <c r="C33" s="35">
        <v>2326223.65</v>
      </c>
      <c r="D33" s="23"/>
      <c r="E33" s="23"/>
      <c r="F33" s="23"/>
      <c r="G33" s="23"/>
      <c r="H33" s="23"/>
      <c r="I33" s="31"/>
      <c r="J33" s="32"/>
      <c r="K33" s="36"/>
      <c r="L33" s="33"/>
      <c r="M33" s="33"/>
      <c r="N33" s="29"/>
      <c r="O33" s="34"/>
      <c r="P33" s="34"/>
      <c r="Q33" s="34"/>
      <c r="R33" s="34"/>
      <c r="S33" s="34"/>
      <c r="T33" s="34"/>
      <c r="U33" s="34"/>
      <c r="V33" s="29">
        <f t="shared" si="0"/>
        <v>0</v>
      </c>
    </row>
    <row r="34" spans="1:22" ht="15.75" thickBot="1" x14ac:dyDescent="0.3">
      <c r="A34" s="20" t="s">
        <v>40</v>
      </c>
      <c r="B34" s="35">
        <v>2326223.65</v>
      </c>
      <c r="C34" s="35">
        <v>2326223.65</v>
      </c>
      <c r="D34" s="23"/>
      <c r="E34" s="23"/>
      <c r="F34" s="23"/>
      <c r="G34" s="23"/>
      <c r="H34" s="23"/>
      <c r="I34" s="31"/>
      <c r="J34" s="32"/>
      <c r="K34" s="36"/>
      <c r="L34" s="33"/>
      <c r="M34" s="33"/>
      <c r="N34" s="29"/>
      <c r="O34" s="34"/>
      <c r="P34" s="34"/>
      <c r="Q34" s="34"/>
      <c r="R34" s="34"/>
      <c r="S34" s="34"/>
      <c r="T34" s="34"/>
      <c r="U34" s="34"/>
      <c r="V34" s="29">
        <f t="shared" si="0"/>
        <v>0</v>
      </c>
    </row>
    <row r="35" spans="1:22" ht="15.75" thickBot="1" x14ac:dyDescent="0.3">
      <c r="A35" s="37" t="s">
        <v>41</v>
      </c>
      <c r="B35" s="35">
        <v>2326223.65</v>
      </c>
      <c r="C35" s="35">
        <v>2326223.65</v>
      </c>
      <c r="D35" s="23"/>
      <c r="E35" s="23"/>
      <c r="F35" s="23"/>
      <c r="G35" s="23"/>
      <c r="H35" s="23"/>
      <c r="I35" s="31"/>
      <c r="J35" s="32"/>
      <c r="K35" s="36"/>
      <c r="L35" s="33"/>
      <c r="M35" s="33"/>
      <c r="N35" s="29"/>
      <c r="O35" s="34"/>
      <c r="P35" s="34"/>
      <c r="Q35" s="34"/>
      <c r="R35" s="34"/>
      <c r="S35" s="34"/>
      <c r="T35" s="34"/>
      <c r="U35" s="34"/>
      <c r="V35" s="29">
        <f t="shared" si="0"/>
        <v>0</v>
      </c>
    </row>
    <row r="36" spans="1:22" ht="15.75" thickBot="1" x14ac:dyDescent="0.3">
      <c r="A36" s="38"/>
      <c r="B36" s="39">
        <f t="shared" ref="B36:J36" si="1">SUM(B22:B35)</f>
        <v>27968688.299999993</v>
      </c>
      <c r="C36" s="40">
        <f t="shared" si="1"/>
        <v>27968688.299999993</v>
      </c>
      <c r="D36" s="40">
        <f t="shared" si="1"/>
        <v>19906317.5</v>
      </c>
      <c r="E36" s="40">
        <f t="shared" si="1"/>
        <v>64000</v>
      </c>
      <c r="F36" s="40">
        <f t="shared" si="1"/>
        <v>0</v>
      </c>
      <c r="G36" s="40">
        <f t="shared" si="1"/>
        <v>6961566.96</v>
      </c>
      <c r="H36" s="40">
        <f t="shared" si="1"/>
        <v>64000</v>
      </c>
      <c r="I36" s="40">
        <f t="shared" si="1"/>
        <v>0</v>
      </c>
      <c r="J36" s="40">
        <f t="shared" si="1"/>
        <v>127619.15</v>
      </c>
      <c r="K36" s="40"/>
      <c r="L36" s="40">
        <f t="shared" ref="L36:V36" si="2">SUM(L22:L35)</f>
        <v>6875767.9799999995</v>
      </c>
      <c r="M36" s="40">
        <f t="shared" si="2"/>
        <v>0</v>
      </c>
      <c r="N36" s="40">
        <f t="shared" si="2"/>
        <v>0</v>
      </c>
      <c r="O36" s="40">
        <f t="shared" si="2"/>
        <v>0</v>
      </c>
      <c r="P36" s="40">
        <f t="shared" si="2"/>
        <v>0</v>
      </c>
      <c r="Q36" s="40">
        <f t="shared" si="2"/>
        <v>0</v>
      </c>
      <c r="R36" s="40">
        <f t="shared" si="2"/>
        <v>61946.729999999996</v>
      </c>
      <c r="S36" s="40">
        <f t="shared" si="2"/>
        <v>0</v>
      </c>
      <c r="T36" s="40">
        <f t="shared" si="2"/>
        <v>23852.25</v>
      </c>
      <c r="U36" s="40">
        <f t="shared" si="2"/>
        <v>0</v>
      </c>
      <c r="V36" s="40">
        <f t="shared" si="2"/>
        <v>6961566.96</v>
      </c>
    </row>
    <row r="37" spans="1:22" ht="15.75" thickBot="1" x14ac:dyDescent="0.3">
      <c r="A37" s="41"/>
      <c r="B37" s="41"/>
      <c r="C37" s="42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ht="43.5" customHeight="1" x14ac:dyDescent="0.25">
      <c r="A38" s="43" t="s">
        <v>42</v>
      </c>
      <c r="B38" s="43"/>
      <c r="C38" s="43"/>
      <c r="D38" s="43"/>
      <c r="E38" s="43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2" ht="15" customHeight="1" x14ac:dyDescent="0.25">
      <c r="A39" s="44" t="s">
        <v>43</v>
      </c>
      <c r="B39" s="44"/>
      <c r="C39" s="44"/>
      <c r="D39" s="44"/>
      <c r="E39" s="44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1:22" x14ac:dyDescent="0.25">
      <c r="A40" s="44"/>
      <c r="B40" s="44"/>
      <c r="C40" s="44"/>
      <c r="D40" s="44"/>
      <c r="E40" s="44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ht="28.5" customHeight="1" x14ac:dyDescent="0.25">
      <c r="A41" s="45" t="s">
        <v>44</v>
      </c>
      <c r="B41" s="45"/>
      <c r="C41" s="45"/>
      <c r="D41" s="45"/>
      <c r="E41" s="45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  <row r="42" spans="1:22" ht="15" customHeight="1" x14ac:dyDescent="0.25">
      <c r="A42" s="45" t="s">
        <v>45</v>
      </c>
      <c r="B42" s="45"/>
      <c r="C42" s="45"/>
      <c r="D42" s="45"/>
      <c r="E42" s="45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ht="15" customHeight="1" x14ac:dyDescent="0.25">
      <c r="A43" s="45" t="s">
        <v>46</v>
      </c>
      <c r="B43" s="45"/>
      <c r="C43" s="45"/>
      <c r="D43" s="45"/>
      <c r="E43" s="45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ht="15" customHeight="1" x14ac:dyDescent="0.25">
      <c r="A44" s="45" t="s">
        <v>47</v>
      </c>
      <c r="B44" s="45"/>
      <c r="C44" s="45"/>
      <c r="D44" s="45"/>
      <c r="E44" s="45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ht="15" customHeight="1" x14ac:dyDescent="0.25">
      <c r="A45" s="45" t="s">
        <v>48</v>
      </c>
      <c r="B45" s="45"/>
      <c r="C45" s="45"/>
      <c r="D45" s="45"/>
      <c r="E45" s="45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x14ac:dyDescent="0.25">
      <c r="A46" s="41"/>
      <c r="B46" s="41"/>
      <c r="C46" s="42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</row>
    <row r="47" spans="1:22" ht="15.75" customHeight="1" x14ac:dyDescent="0.25">
      <c r="A47" s="46" t="s">
        <v>49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</row>
    <row r="48" spans="1:22" ht="38.25" customHeight="1" x14ac:dyDescent="0.25">
      <c r="A48" s="44" t="s">
        <v>43</v>
      </c>
      <c r="B48" s="44"/>
      <c r="C48" s="44"/>
      <c r="D48" s="44"/>
      <c r="E48" s="44"/>
      <c r="F48" s="47" t="s">
        <v>50</v>
      </c>
      <c r="G48" s="47" t="s">
        <v>51</v>
      </c>
      <c r="H48" s="47" t="s">
        <v>52</v>
      </c>
      <c r="I48" s="47" t="s">
        <v>53</v>
      </c>
      <c r="J48" s="47" t="s">
        <v>54</v>
      </c>
      <c r="K48" s="47" t="s">
        <v>55</v>
      </c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</row>
    <row r="49" spans="1:22" ht="15" customHeight="1" x14ac:dyDescent="0.25">
      <c r="A49" s="45" t="s">
        <v>56</v>
      </c>
      <c r="B49" s="45"/>
      <c r="C49" s="45"/>
      <c r="D49" s="45"/>
      <c r="E49" s="45"/>
      <c r="F49" s="48"/>
      <c r="G49" s="48"/>
      <c r="H49" s="48"/>
      <c r="I49" s="48"/>
      <c r="J49" s="48"/>
      <c r="K49" s="48"/>
      <c r="L49" s="41"/>
      <c r="M49" s="41"/>
      <c r="N49" s="41"/>
      <c r="O49" s="41"/>
      <c r="P49" s="49"/>
      <c r="Q49" s="41"/>
      <c r="R49" s="41"/>
      <c r="S49" s="41"/>
      <c r="T49" s="41"/>
      <c r="U49" s="41"/>
      <c r="V49" s="41"/>
    </row>
    <row r="50" spans="1:22" ht="15" customHeight="1" x14ac:dyDescent="0.25">
      <c r="A50" s="45" t="s">
        <v>57</v>
      </c>
      <c r="B50" s="45"/>
      <c r="C50" s="45"/>
      <c r="D50" s="45"/>
      <c r="E50" s="45"/>
      <c r="F50" s="48"/>
      <c r="G50" s="48"/>
      <c r="H50" s="48"/>
      <c r="I50" s="48"/>
      <c r="J50" s="48"/>
      <c r="K50" s="48"/>
      <c r="L50" s="41"/>
      <c r="M50" s="41"/>
      <c r="N50" s="41"/>
      <c r="O50" s="41"/>
      <c r="P50" s="49"/>
      <c r="Q50" s="41"/>
      <c r="R50" s="41"/>
      <c r="S50" s="41"/>
      <c r="T50" s="41"/>
      <c r="U50" s="41"/>
      <c r="V50" s="41"/>
    </row>
    <row r="51" spans="1:22" ht="39.75" customHeight="1" x14ac:dyDescent="0.25">
      <c r="A51" s="45" t="s">
        <v>58</v>
      </c>
      <c r="B51" s="45"/>
      <c r="C51" s="45"/>
      <c r="D51" s="45"/>
      <c r="E51" s="45"/>
      <c r="F51" s="50">
        <v>36907.47</v>
      </c>
      <c r="G51" s="51" t="s">
        <v>59</v>
      </c>
      <c r="H51" s="52">
        <v>201800010008207</v>
      </c>
      <c r="I51" s="53">
        <v>45292</v>
      </c>
      <c r="J51" s="53">
        <v>45292</v>
      </c>
      <c r="K51" s="51" t="s">
        <v>60</v>
      </c>
      <c r="L51" s="41"/>
      <c r="M51" s="41"/>
      <c r="N51" s="41"/>
      <c r="O51" s="41"/>
      <c r="P51" s="49"/>
      <c r="Q51" s="41"/>
      <c r="R51" s="41"/>
      <c r="S51" s="41"/>
      <c r="T51" s="41"/>
      <c r="U51" s="41"/>
      <c r="V51" s="41"/>
    </row>
    <row r="52" spans="1:22" ht="39.75" customHeight="1" x14ac:dyDescent="0.25">
      <c r="A52" s="45" t="s">
        <v>58</v>
      </c>
      <c r="B52" s="45"/>
      <c r="C52" s="45"/>
      <c r="D52" s="45"/>
      <c r="E52" s="45"/>
      <c r="F52" s="50">
        <v>30711.68</v>
      </c>
      <c r="G52" s="51" t="s">
        <v>59</v>
      </c>
      <c r="H52" s="52">
        <v>201800010008207</v>
      </c>
      <c r="I52" s="53">
        <v>45324</v>
      </c>
      <c r="J52" s="53">
        <v>45325</v>
      </c>
      <c r="K52" s="51" t="s">
        <v>60</v>
      </c>
      <c r="L52" s="41"/>
      <c r="M52" s="41"/>
      <c r="N52" s="41"/>
      <c r="O52" s="41"/>
      <c r="P52" s="49"/>
      <c r="Q52" s="41"/>
      <c r="R52" s="41"/>
      <c r="S52" s="41"/>
      <c r="T52" s="41"/>
      <c r="U52" s="41"/>
      <c r="V52" s="41"/>
    </row>
    <row r="53" spans="1:22" ht="39.75" customHeight="1" x14ac:dyDescent="0.25">
      <c r="A53" s="45" t="s">
        <v>61</v>
      </c>
      <c r="B53" s="45"/>
      <c r="C53" s="45"/>
      <c r="D53" s="45"/>
      <c r="E53" s="45"/>
      <c r="F53" s="50">
        <v>60000</v>
      </c>
      <c r="G53" s="51"/>
      <c r="H53" s="52"/>
      <c r="I53" s="53">
        <v>45353</v>
      </c>
      <c r="J53" s="53">
        <v>45354</v>
      </c>
      <c r="K53" s="54"/>
      <c r="L53" s="41"/>
      <c r="M53" s="41"/>
      <c r="N53" s="41"/>
      <c r="O53" s="41"/>
      <c r="P53" s="49"/>
      <c r="Q53" s="41"/>
      <c r="R53" s="41"/>
      <c r="S53" s="41"/>
      <c r="T53" s="41"/>
      <c r="U53" s="41"/>
      <c r="V53" s="41"/>
    </row>
    <row r="54" spans="1:22" ht="15" customHeight="1" x14ac:dyDescent="0.25">
      <c r="A54" s="45" t="s">
        <v>62</v>
      </c>
      <c r="B54" s="45"/>
      <c r="C54" s="45"/>
      <c r="D54" s="45"/>
      <c r="E54" s="45"/>
      <c r="F54" s="55"/>
      <c r="G54" s="51"/>
      <c r="H54" s="52"/>
      <c r="I54" s="51"/>
      <c r="J54" s="53"/>
      <c r="K54" s="54"/>
      <c r="L54" s="41"/>
      <c r="M54" s="41"/>
      <c r="N54" s="41"/>
      <c r="O54" s="41"/>
      <c r="P54" s="49"/>
      <c r="Q54" s="41"/>
      <c r="R54" s="41"/>
      <c r="S54" s="41"/>
      <c r="T54" s="41"/>
      <c r="U54" s="41"/>
      <c r="V54" s="41"/>
    </row>
    <row r="55" spans="1:22" ht="15" customHeight="1" x14ac:dyDescent="0.25">
      <c r="A55" s="45" t="s">
        <v>62</v>
      </c>
      <c r="B55" s="45"/>
      <c r="C55" s="45"/>
      <c r="D55" s="45"/>
      <c r="E55" s="45"/>
      <c r="F55" s="55"/>
      <c r="G55" s="51"/>
      <c r="H55" s="52"/>
      <c r="I55" s="48"/>
      <c r="J55" s="53"/>
      <c r="K55" s="54"/>
      <c r="L55" s="41"/>
      <c r="M55" s="41"/>
      <c r="N55" s="41"/>
      <c r="O55" s="41"/>
      <c r="P55" s="49"/>
      <c r="Q55" s="41"/>
      <c r="R55" s="41"/>
      <c r="S55" s="41"/>
      <c r="T55" s="41"/>
      <c r="U55" s="41"/>
      <c r="V55" s="41"/>
    </row>
    <row r="56" spans="1:22" ht="15" customHeight="1" x14ac:dyDescent="0.25">
      <c r="A56" s="45" t="s">
        <v>63</v>
      </c>
      <c r="B56" s="45"/>
      <c r="C56" s="45"/>
      <c r="D56" s="45"/>
      <c r="E56" s="45"/>
      <c r="F56" s="48"/>
      <c r="G56" s="48"/>
      <c r="H56" s="48"/>
      <c r="I56" s="48"/>
      <c r="J56" s="48"/>
      <c r="K56" s="48"/>
      <c r="L56" s="41"/>
      <c r="M56" s="41"/>
      <c r="N56" s="41"/>
      <c r="O56" s="41"/>
      <c r="P56" s="49"/>
      <c r="Q56" s="41"/>
      <c r="R56" s="41"/>
      <c r="S56" s="41"/>
      <c r="T56" s="41"/>
      <c r="U56" s="41"/>
      <c r="V56" s="41"/>
    </row>
    <row r="57" spans="1:22" ht="15" customHeight="1" x14ac:dyDescent="0.25">
      <c r="A57" s="45" t="s">
        <v>64</v>
      </c>
      <c r="B57" s="45"/>
      <c r="C57" s="45"/>
      <c r="D57" s="45"/>
      <c r="E57" s="45"/>
      <c r="F57" s="48"/>
      <c r="G57" s="48"/>
      <c r="H57" s="48"/>
      <c r="I57" s="48"/>
      <c r="J57" s="48"/>
      <c r="K57" s="48"/>
      <c r="L57" s="41"/>
      <c r="M57" s="41"/>
      <c r="N57" s="41"/>
      <c r="O57" s="41"/>
      <c r="P57" s="49"/>
      <c r="Q57" s="41"/>
      <c r="R57" s="41"/>
      <c r="S57" s="41"/>
      <c r="T57" s="41"/>
      <c r="U57" s="41"/>
      <c r="V57" s="41"/>
    </row>
    <row r="58" spans="1:22" ht="15" customHeight="1" x14ac:dyDescent="0.25">
      <c r="A58" s="56" t="s">
        <v>65</v>
      </c>
      <c r="B58" s="56"/>
      <c r="C58" s="56"/>
      <c r="D58" s="56"/>
      <c r="E58" s="56"/>
      <c r="F58" s="57">
        <f>SUM(F49:F57)</f>
        <v>127619.15</v>
      </c>
      <c r="G58" s="58"/>
      <c r="H58" s="58"/>
      <c r="I58" s="58"/>
      <c r="J58" s="58"/>
      <c r="K58" s="58"/>
      <c r="L58" s="41"/>
      <c r="M58" s="41"/>
      <c r="N58" s="41"/>
      <c r="O58" s="41"/>
      <c r="P58" s="49"/>
      <c r="Q58" s="41"/>
      <c r="R58" s="41"/>
      <c r="S58" s="41"/>
      <c r="T58" s="41"/>
      <c r="U58" s="41"/>
      <c r="V58" s="41"/>
    </row>
    <row r="59" spans="1:22" ht="15" customHeight="1" x14ac:dyDescent="0.25">
      <c r="A59" s="59" t="s">
        <v>66</v>
      </c>
      <c r="B59" s="59"/>
      <c r="C59" s="59"/>
      <c r="D59" s="59"/>
      <c r="E59" s="59"/>
      <c r="F59" s="59"/>
      <c r="G59" s="59"/>
      <c r="H59" s="59"/>
      <c r="I59" s="49"/>
      <c r="J59" s="49"/>
      <c r="K59" s="49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</row>
    <row r="60" spans="1:22" ht="15.75" thickBot="1" x14ac:dyDescent="0.3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41"/>
      <c r="Q60" s="41"/>
      <c r="R60" s="41"/>
      <c r="S60" s="41"/>
      <c r="T60" s="41"/>
      <c r="U60" s="41"/>
      <c r="V60" s="41"/>
    </row>
    <row r="61" spans="1:22" ht="21" customHeight="1" thickBot="1" x14ac:dyDescent="0.3">
      <c r="A61" s="61" t="s">
        <v>67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2"/>
      <c r="M61" s="62"/>
      <c r="N61" s="62"/>
      <c r="O61" s="62"/>
      <c r="P61" s="41"/>
      <c r="Q61" s="41"/>
      <c r="R61" s="41"/>
      <c r="S61" s="41"/>
      <c r="T61" s="41"/>
      <c r="U61" s="41"/>
      <c r="V61" s="41"/>
    </row>
    <row r="62" spans="1:22" ht="21" customHeight="1" thickBot="1" x14ac:dyDescent="0.3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2"/>
      <c r="M62" s="62"/>
      <c r="N62" s="62"/>
      <c r="O62" s="62"/>
      <c r="P62" s="41"/>
      <c r="Q62" s="41"/>
      <c r="R62" s="41"/>
      <c r="S62" s="41"/>
      <c r="T62" s="41"/>
      <c r="U62" s="41"/>
      <c r="V62" s="41"/>
    </row>
    <row r="63" spans="1:22" x14ac:dyDescent="0.25">
      <c r="A63" s="41"/>
      <c r="B63" s="41"/>
      <c r="C63" s="42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</row>
    <row r="64" spans="1:22" ht="15" customHeight="1" x14ac:dyDescent="0.25">
      <c r="A64" s="63" t="s">
        <v>68</v>
      </c>
      <c r="B64" s="63"/>
      <c r="C64" s="63"/>
      <c r="D64" s="63"/>
      <c r="E64" s="63"/>
      <c r="F64" s="63"/>
      <c r="G64" s="63"/>
      <c r="H64" s="63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</row>
    <row r="65" spans="1:22" ht="38.25" customHeight="1" x14ac:dyDescent="0.25">
      <c r="A65" s="64"/>
      <c r="B65" s="64"/>
      <c r="C65" s="64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</row>
    <row r="66" spans="1:22" x14ac:dyDescent="0.25">
      <c r="A66" s="41"/>
      <c r="B66" s="41"/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</row>
    <row r="67" spans="1:22" ht="15" customHeight="1" x14ac:dyDescent="0.25">
      <c r="A67" s="41"/>
      <c r="B67" s="41"/>
      <c r="C67" s="42"/>
      <c r="D67" s="65" t="s">
        <v>69</v>
      </c>
      <c r="E67" s="65"/>
      <c r="F67" s="65"/>
      <c r="I67" s="65" t="s">
        <v>70</v>
      </c>
      <c r="J67" s="65"/>
      <c r="K67" s="65"/>
      <c r="L67" s="65"/>
      <c r="M67" s="41"/>
      <c r="N67" s="41"/>
      <c r="O67" s="41"/>
      <c r="P67" s="41"/>
      <c r="Q67" s="41"/>
      <c r="R67" s="41"/>
      <c r="S67" s="41"/>
      <c r="T67" s="41"/>
      <c r="U67" s="41"/>
      <c r="V67" s="41"/>
    </row>
    <row r="68" spans="1:22" ht="32.25" customHeight="1" x14ac:dyDescent="0.25">
      <c r="A68" s="66"/>
      <c r="B68" s="66"/>
      <c r="C68" s="42"/>
      <c r="D68" s="65" t="s">
        <v>71</v>
      </c>
      <c r="E68" s="65"/>
      <c r="F68" s="65"/>
      <c r="I68" s="65" t="s">
        <v>72</v>
      </c>
      <c r="J68" s="65"/>
      <c r="K68" s="65"/>
      <c r="L68" s="65"/>
      <c r="M68" s="41"/>
      <c r="N68" s="41"/>
      <c r="O68" s="41"/>
      <c r="P68" s="41"/>
      <c r="Q68" s="41"/>
      <c r="R68" s="41"/>
      <c r="S68" s="41"/>
      <c r="T68" s="41"/>
      <c r="U68" s="41"/>
      <c r="V68" s="41"/>
    </row>
    <row r="69" spans="1:22" x14ac:dyDescent="0.25">
      <c r="A69" s="41"/>
      <c r="B69" s="41"/>
      <c r="C69" s="42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</row>
    <row r="70" spans="1:22" x14ac:dyDescent="0.25">
      <c r="A70" s="41"/>
      <c r="B70" s="41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</row>
    <row r="71" spans="1:22" x14ac:dyDescent="0.25">
      <c r="A71" s="41"/>
      <c r="B71" s="41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</row>
    <row r="72" spans="1:22" x14ac:dyDescent="0.25">
      <c r="A72" s="41"/>
      <c r="B72" s="41"/>
      <c r="C72" s="42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</row>
    <row r="73" spans="1:22" x14ac:dyDescent="0.25">
      <c r="A73" s="41"/>
      <c r="B73" s="41"/>
      <c r="C73" s="42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</row>
    <row r="74" spans="1:22" x14ac:dyDescent="0.25">
      <c r="A74" s="41"/>
      <c r="B74" s="41"/>
      <c r="C74" s="4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</row>
    <row r="75" spans="1:22" x14ac:dyDescent="0.25">
      <c r="A75" s="41"/>
      <c r="B75" s="41"/>
      <c r="C75" s="42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</row>
    <row r="76" spans="1:22" x14ac:dyDescent="0.25">
      <c r="A76" s="41"/>
      <c r="B76" s="41"/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</row>
    <row r="77" spans="1:22" x14ac:dyDescent="0.25">
      <c r="A77" s="41"/>
      <c r="B77" s="41"/>
      <c r="C77" s="42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</row>
    <row r="78" spans="1:22" x14ac:dyDescent="0.25">
      <c r="A78" s="41"/>
      <c r="B78" s="41"/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</row>
    <row r="79" spans="1:22" x14ac:dyDescent="0.25">
      <c r="A79" s="41"/>
      <c r="B79" s="41"/>
      <c r="C79" s="42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</row>
    <row r="80" spans="1:22" x14ac:dyDescent="0.25">
      <c r="A80" s="41"/>
      <c r="B80" s="41"/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</row>
    <row r="81" spans="1:22" x14ac:dyDescent="0.25">
      <c r="A81" s="41"/>
      <c r="B81" s="41"/>
      <c r="C81" s="42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</row>
    <row r="82" spans="1:22" x14ac:dyDescent="0.25">
      <c r="A82" s="41"/>
      <c r="B82" s="41"/>
      <c r="C82" s="42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</row>
    <row r="83" spans="1:22" x14ac:dyDescent="0.25">
      <c r="A83" s="41"/>
      <c r="B83" s="41"/>
      <c r="C83" s="42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</row>
    <row r="84" spans="1:22" x14ac:dyDescent="0.25">
      <c r="A84" s="41"/>
      <c r="B84" s="41"/>
      <c r="C84" s="42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</row>
    <row r="85" spans="1:22" x14ac:dyDescent="0.25">
      <c r="A85" s="41"/>
      <c r="B85" s="41"/>
      <c r="C85" s="42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</row>
    <row r="86" spans="1:22" x14ac:dyDescent="0.25">
      <c r="A86" s="41"/>
      <c r="B86" s="41"/>
      <c r="C86" s="42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</row>
    <row r="87" spans="1:22" x14ac:dyDescent="0.25">
      <c r="A87" s="41"/>
      <c r="B87" s="41"/>
      <c r="C87" s="4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</row>
    <row r="88" spans="1:22" x14ac:dyDescent="0.25">
      <c r="A88" s="41"/>
      <c r="B88" s="41"/>
      <c r="C88" s="42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</row>
    <row r="89" spans="1:22" x14ac:dyDescent="0.25">
      <c r="A89" s="41"/>
      <c r="B89" s="41"/>
      <c r="C89" s="42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</row>
    <row r="90" spans="1:22" x14ac:dyDescent="0.25">
      <c r="A90" s="41"/>
      <c r="B90" s="41"/>
      <c r="C90" s="42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</row>
    <row r="91" spans="1:22" x14ac:dyDescent="0.25">
      <c r="A91" s="41"/>
      <c r="B91" s="41"/>
      <c r="C91" s="42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</row>
    <row r="92" spans="1:22" x14ac:dyDescent="0.25">
      <c r="A92" s="41"/>
      <c r="B92" s="41"/>
      <c r="C92" s="42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</row>
    <row r="93" spans="1:22" x14ac:dyDescent="0.25">
      <c r="A93" s="41"/>
      <c r="B93" s="41"/>
      <c r="C93" s="42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</row>
    <row r="94" spans="1:22" x14ac:dyDescent="0.25">
      <c r="A94" s="41"/>
      <c r="B94" s="41"/>
      <c r="C94" s="42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</row>
    <row r="95" spans="1:22" x14ac:dyDescent="0.25">
      <c r="A95" s="41"/>
      <c r="B95" s="41"/>
      <c r="C95" s="42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</row>
    <row r="96" spans="1:22" x14ac:dyDescent="0.25">
      <c r="A96" s="41"/>
      <c r="B96" s="41"/>
      <c r="C96" s="42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</row>
    <row r="97" spans="1:22" x14ac:dyDescent="0.25">
      <c r="A97" s="41"/>
      <c r="B97" s="41"/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</row>
    <row r="98" spans="1:22" x14ac:dyDescent="0.25">
      <c r="A98" s="41"/>
      <c r="B98" s="41"/>
      <c r="C98" s="42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</row>
    <row r="99" spans="1:22" x14ac:dyDescent="0.25">
      <c r="A99" s="41"/>
      <c r="B99" s="41"/>
      <c r="C99" s="42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</row>
    <row r="100" spans="1:22" x14ac:dyDescent="0.25">
      <c r="A100" s="41"/>
      <c r="B100" s="41"/>
      <c r="C100" s="42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</row>
    <row r="101" spans="1:22" x14ac:dyDescent="0.25">
      <c r="A101" s="41"/>
      <c r="B101" s="41"/>
      <c r="C101" s="42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</row>
    <row r="102" spans="1:22" x14ac:dyDescent="0.25">
      <c r="A102" s="41"/>
      <c r="B102" s="41"/>
      <c r="C102" s="42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</row>
    <row r="103" spans="1:22" x14ac:dyDescent="0.25">
      <c r="A103" s="41"/>
      <c r="B103" s="41"/>
      <c r="C103" s="42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</row>
    <row r="104" spans="1:22" x14ac:dyDescent="0.25">
      <c r="A104" s="41"/>
      <c r="B104" s="41"/>
      <c r="C104" s="42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</row>
    <row r="105" spans="1:22" x14ac:dyDescent="0.25">
      <c r="A105" s="41"/>
      <c r="B105" s="41"/>
      <c r="C105" s="42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</row>
    <row r="106" spans="1:22" x14ac:dyDescent="0.25">
      <c r="A106" s="41"/>
      <c r="B106" s="41"/>
      <c r="C106" s="42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</row>
    <row r="107" spans="1:22" x14ac:dyDescent="0.25">
      <c r="A107" s="41"/>
      <c r="B107" s="41"/>
      <c r="C107" s="42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</row>
    <row r="108" spans="1:22" x14ac:dyDescent="0.25">
      <c r="A108" s="41"/>
      <c r="B108" s="41"/>
      <c r="C108" s="4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</row>
    <row r="109" spans="1:22" x14ac:dyDescent="0.25">
      <c r="A109" s="41"/>
      <c r="B109" s="41"/>
      <c r="C109" s="42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</row>
    <row r="110" spans="1:22" x14ac:dyDescent="0.25">
      <c r="A110" s="67"/>
      <c r="B110" s="67"/>
      <c r="C110" s="68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</row>
  </sheetData>
  <mergeCells count="56">
    <mergeCell ref="D67:F67"/>
    <mergeCell ref="I67:L67"/>
    <mergeCell ref="D68:F68"/>
    <mergeCell ref="I68:L68"/>
    <mergeCell ref="A59:H59"/>
    <mergeCell ref="A60:O60"/>
    <mergeCell ref="A61:K62"/>
    <mergeCell ref="L61:O62"/>
    <mergeCell ref="A64:H64"/>
    <mergeCell ref="A65:C65"/>
    <mergeCell ref="A53:E53"/>
    <mergeCell ref="A54:E54"/>
    <mergeCell ref="A55:E55"/>
    <mergeCell ref="A56:E56"/>
    <mergeCell ref="A57:E57"/>
    <mergeCell ref="A58:E58"/>
    <mergeCell ref="A47:K47"/>
    <mergeCell ref="A48:E48"/>
    <mergeCell ref="A49:E49"/>
    <mergeCell ref="A50:E50"/>
    <mergeCell ref="A51:E51"/>
    <mergeCell ref="A52:E52"/>
    <mergeCell ref="A39:E40"/>
    <mergeCell ref="A41:E41"/>
    <mergeCell ref="A42:E42"/>
    <mergeCell ref="A43:E43"/>
    <mergeCell ref="A44:E44"/>
    <mergeCell ref="A45:E45"/>
    <mergeCell ref="K20:N20"/>
    <mergeCell ref="O20:P20"/>
    <mergeCell ref="R20:S20"/>
    <mergeCell ref="T20:U20"/>
    <mergeCell ref="V20:V21"/>
    <mergeCell ref="A38:E38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ageMargins left="0.51180555555555596" right="0.51180555555555596" top="0.63472222222222197" bottom="0.55138888888888904" header="0.511811023622047" footer="0.31527777777777799"/>
  <pageSetup paperSize="9" orientation="landscape" horizontalDpi="300" verticalDpi="300" r:id="rId1"/>
  <headerFooter>
    <oddFooter>&amp;LÁrea Responsável: SUPECC/SGI/SES&amp;RPág &amp;P de &amp;N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POLICLINICA QUIRINOPOLIS</vt:lpstr>
      <vt:lpstr>'POLICLINICA QUIRINOPOLIS'!Area_de_impressao</vt:lpstr>
      <vt:lpstr>'POLICLINICA QUIRINOPOLIS'!Titulos_de_impressao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2024-04-16T13:59:56Z</dcterms:created>
  <dcterms:modified xsi:type="dcterms:W3CDTF">2024-04-16T14:00:21Z</dcterms:modified>
</cp:coreProperties>
</file>