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6.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" l="1"/>
  <c r="B110" i="1"/>
  <c r="B104" i="1"/>
  <c r="B97" i="1"/>
  <c r="B105" i="1" s="1"/>
  <c r="B60" i="1"/>
  <c r="B67" i="1" s="1"/>
  <c r="B57" i="1"/>
  <c r="B41" i="1"/>
</calcChain>
</file>

<file path=xl/sharedStrings.xml><?xml version="1.0" encoding="utf-8"?>
<sst xmlns="http://schemas.openxmlformats.org/spreadsheetml/2006/main" count="124" uniqueCount="96">
  <si>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  <charset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</si>
  <si>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</si>
  <si>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</si>
  <si>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</si>
  <si>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</si>
  <si>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</si>
  <si>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</si>
  <si>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</si>
  <si>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</si>
  <si>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022/2022</t>
  </si>
  <si>
    <t>VIGÊNCIA DO CONTRATO DE GESTÃO/TERMO ADITIVO:                                                             INÍCIO:    03/07/2021        E         TÉRMINO  13/06/2022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</si>
  <si>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</si>
  <si>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</si>
  <si>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</si>
  <si>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</si>
  <si>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JUNHO 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</si>
  <si>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</si>
  <si>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</si>
  <si>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</si>
  <si>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</si>
  <si>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</si>
  <si>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</si>
  <si>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</si>
  <si>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</si>
  <si>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</si>
  <si>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</si>
  <si>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FUNDO FIXO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</si>
  <si>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</si>
  <si>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</si>
  <si>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</si>
  <si>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</si>
  <si>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</si>
  <si>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</si>
  <si>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</si>
  <si>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</si>
  <si>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</si>
  <si>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</si>
  <si>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</si>
  <si>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</si>
  <si>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 Desbloqueio Bancário)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</si>
  <si>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</si>
  <si>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</si>
  <si>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</si>
  <si>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</si>
  <si>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</si>
  <si>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</si>
  <si>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</si>
  <si>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</si>
  <si>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</si>
  <si>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</si>
  <si>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</si>
  <si>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</si>
  <si>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</si>
  <si>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</si>
  <si>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</si>
  <si>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</si>
  <si>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</si>
  <si>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</si>
  <si>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</si>
  <si>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</si>
  <si>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</si>
  <si>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</si>
  <si>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</si>
  <si>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</si>
  <si>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</si>
  <si>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</si>
  <si>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</si>
  <si>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</si>
  <si>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t>IRRF/IOFS/Aplicação Financeira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</si>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</sst>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71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5" fillId="0" borderId="1" xfId="0" applyFont="1" applyBorder="1"/>
    <xf numFmtId="4" fontId="5" fillId="0" borderId="1" xfId="0" applyNumberFormat="1" applyFont="1" applyBorder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0" xfId="0" applyNumberFormat="1"/>
    <xf numFmtId="4" fontId="0" fillId="0" borderId="1" xfId="0" applyNumberFormat="1" applyBorder="1"/>
    <xf numFmtId="0" fontId="8" fillId="4" borderId="1" xfId="0" applyFont="1" applyFill="1" applyBorder="1" applyAlignment="1">
      <alignment horizontal="left" vertical="center"/>
    </xf>
    <xf numFmtId="4" fontId="8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4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ill="1" applyBorder="1"/>
    <xf numFmtId="0" fontId="0" fillId="4" borderId="1" xfId="0" applyFill="1" applyBorder="1"/>
    <xf numFmtId="4" fontId="0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5589360</xdr:colOff>
      <xdr:row>0</xdr:row>
      <xdr:rowOff>63360</xdr:rowOff>
    </xdr:from>
    <xdr:to>
      <xdr:col>1</xdr:col>
      <xdr:colOff>1743840</xdr:colOff>
      <xdr:row>0</xdr:row>
      <xdr:rowOff>1365120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89360" y="63360"/>
          <a:ext cx="3774960" cy="130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1881188</xdr:colOff>
      <xdr:row>141</xdr:row>
      <xdr:rowOff>11906</xdr:rowOff>
    </xdr:from>
    <xdr:to>
      <xdr:col>0</xdr:col>
      <xdr:colOff>4253244</xdr:colOff>
      <xdr:row>143</xdr:row>
      <xdr:rowOff>21486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1188" y="28891706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4238625</xdr:colOff>
      <xdr:row>137</xdr:row>
      <xdr:rowOff>35719</xdr:rowOff>
    </xdr:from>
    <xdr:to>
      <xdr:col>0</xdr:col>
      <xdr:colOff>5917406</xdr:colOff>
      <xdr:row>139</xdr:row>
      <xdr:rowOff>23812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38625" y="28153519"/>
          <a:ext cx="1678781" cy="36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topLeftCell="A123" zoomScale="80" zoomScaleNormal="80" workbookViewId="0">
      <selection activeCell="A148" sqref="A148"/>
    </sheetView>
  </sheetViews>
  <sheetFormatPr defaultColWidth="42.140625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8817730.5</v>
      </c>
    </row>
    <row r="29" spans="1:2" s="10" customFormat="1">
      <c r="A29" s="22" t="s">
        <v>21</v>
      </c>
      <c r="B29" s="25">
        <v>137945.74</v>
      </c>
    </row>
    <row r="30" spans="1:2" s="10" customFormat="1">
      <c r="A30" s="22" t="s">
        <v>22</v>
      </c>
      <c r="B30" s="25">
        <v>20047.060000000001</v>
      </c>
    </row>
    <row r="31" spans="1:2" s="10" customFormat="1">
      <c r="A31" s="22" t="s">
        <v>23</v>
      </c>
      <c r="B31" s="26">
        <v>0</v>
      </c>
    </row>
    <row r="32" spans="1:2" s="10" customFormat="1">
      <c r="A32" s="22" t="s">
        <v>24</v>
      </c>
      <c r="B32" s="26">
        <v>0</v>
      </c>
    </row>
    <row r="33" spans="1:2" s="10" customFormat="1">
      <c r="A33" s="22" t="s">
        <v>25</v>
      </c>
      <c r="B33" s="26">
        <v>0</v>
      </c>
    </row>
    <row r="34" spans="1:2" s="10" customFormat="1">
      <c r="A34" s="22" t="s">
        <v>26</v>
      </c>
      <c r="B34" s="26">
        <v>0</v>
      </c>
    </row>
    <row r="35" spans="1:2" s="10" customFormat="1">
      <c r="A35" s="22" t="s">
        <v>27</v>
      </c>
      <c r="B35" s="23"/>
    </row>
    <row r="36" spans="1:2" s="10" customFormat="1">
      <c r="A36" s="22" t="s">
        <v>28</v>
      </c>
      <c r="B36" s="25">
        <v>0</v>
      </c>
    </row>
    <row r="37" spans="1:2" s="10" customFormat="1">
      <c r="A37" s="22" t="s">
        <v>29</v>
      </c>
      <c r="B37" s="25">
        <v>1764410.93</v>
      </c>
    </row>
    <row r="38" spans="1:2" s="10" customFormat="1">
      <c r="A38" s="22" t="s">
        <v>30</v>
      </c>
      <c r="B38" s="25">
        <v>1002284.99</v>
      </c>
    </row>
    <row r="39" spans="1:2" s="10" customFormat="1">
      <c r="A39" s="22" t="s">
        <v>31</v>
      </c>
      <c r="B39" s="25">
        <v>579635.56999999995</v>
      </c>
    </row>
    <row r="40" spans="1:2" s="10" customFormat="1">
      <c r="A40" s="22" t="s">
        <v>32</v>
      </c>
      <c r="B40" s="25">
        <v>5600827.9000000004</v>
      </c>
    </row>
    <row r="41" spans="1:2" s="10" customFormat="1">
      <c r="A41" s="27" t="s">
        <v>33</v>
      </c>
      <c r="B41" s="28">
        <f>SUM(B26:B40)</f>
        <v>17922882.690000001</v>
      </c>
    </row>
    <row r="42" spans="1:2" s="10" customFormat="1">
      <c r="A42" s="29"/>
      <c r="B42" s="23"/>
    </row>
    <row r="43" spans="1:2" s="10" customFormat="1">
      <c r="A43" s="20" t="s">
        <v>34</v>
      </c>
      <c r="B43" s="20"/>
    </row>
    <row r="44" spans="1:2" s="10" customFormat="1">
      <c r="A44" s="30" t="s">
        <v>35</v>
      </c>
      <c r="B44" s="25">
        <v>252911.23</v>
      </c>
    </row>
    <row r="45" spans="1:2" s="32" customFormat="1">
      <c r="A45" s="30" t="s">
        <v>36</v>
      </c>
      <c r="B45" s="31">
        <v>0</v>
      </c>
    </row>
    <row r="46" spans="1:2" s="32" customFormat="1">
      <c r="A46" s="33" t="s">
        <v>37</v>
      </c>
      <c r="B46" s="34">
        <v>0</v>
      </c>
    </row>
    <row r="47" spans="1:2" s="32" customFormat="1">
      <c r="A47" s="22" t="s">
        <v>28</v>
      </c>
      <c r="B47" s="35">
        <v>0</v>
      </c>
    </row>
    <row r="48" spans="1:2" s="32" customFormat="1">
      <c r="A48" s="22" t="s">
        <v>29</v>
      </c>
      <c r="B48" s="36">
        <v>3250.69</v>
      </c>
    </row>
    <row r="49" spans="1:2" s="32" customFormat="1">
      <c r="A49" s="22" t="s">
        <v>30</v>
      </c>
      <c r="B49" s="35">
        <v>10228.950000000001</v>
      </c>
    </row>
    <row r="50" spans="1:2" s="32" customFormat="1">
      <c r="A50" s="22" t="s">
        <v>31</v>
      </c>
      <c r="B50" s="35">
        <v>4610.91</v>
      </c>
    </row>
    <row r="51" spans="1:2" s="32" customFormat="1">
      <c r="A51" s="22" t="s">
        <v>32</v>
      </c>
      <c r="B51" s="35">
        <v>51015.99</v>
      </c>
    </row>
    <row r="52" spans="1:2" s="32" customFormat="1">
      <c r="A52" s="33" t="s">
        <v>38</v>
      </c>
      <c r="B52" s="37"/>
    </row>
    <row r="53" spans="1:2" s="32" customFormat="1">
      <c r="A53" s="33" t="s">
        <v>39</v>
      </c>
      <c r="B53" s="37">
        <v>0</v>
      </c>
    </row>
    <row r="54" spans="1:2" s="32" customFormat="1">
      <c r="A54" s="33" t="s">
        <v>40</v>
      </c>
      <c r="B54" s="25">
        <v>416.99</v>
      </c>
    </row>
    <row r="55" spans="1:2" s="32" customFormat="1">
      <c r="A55" s="33" t="s">
        <v>41</v>
      </c>
      <c r="B55" s="25">
        <v>700</v>
      </c>
    </row>
    <row r="56" spans="1:2" s="32" customFormat="1">
      <c r="A56" s="33" t="s">
        <v>42</v>
      </c>
      <c r="B56" s="32">
        <v>17.41</v>
      </c>
    </row>
    <row r="57" spans="1:2" s="32" customFormat="1">
      <c r="A57" s="38" t="s">
        <v>43</v>
      </c>
      <c r="B57" s="39">
        <f>SUM(B44:B56)</f>
        <v>323152.16999999993</v>
      </c>
    </row>
    <row r="58" spans="1:2" s="32" customFormat="1">
      <c r="A58" s="40"/>
      <c r="B58" s="41"/>
    </row>
    <row r="59" spans="1:2" s="32" customFormat="1">
      <c r="A59" s="42" t="s">
        <v>44</v>
      </c>
      <c r="B59" s="43"/>
    </row>
    <row r="60" spans="1:2" s="32" customFormat="1">
      <c r="A60" s="30" t="s">
        <v>45</v>
      </c>
      <c r="B60" s="44">
        <f>B61+B62+B63+B64+B65</f>
        <v>5284423.1499999994</v>
      </c>
    </row>
    <row r="61" spans="1:2" s="32" customFormat="1">
      <c r="A61" s="22" t="s">
        <v>28</v>
      </c>
      <c r="B61" s="44">
        <v>0</v>
      </c>
    </row>
    <row r="62" spans="1:2" s="32" customFormat="1">
      <c r="A62" s="22" t="s">
        <v>29</v>
      </c>
      <c r="B62" s="26">
        <v>4705543.68</v>
      </c>
    </row>
    <row r="63" spans="1:2" s="32" customFormat="1">
      <c r="A63" s="22" t="s">
        <v>30</v>
      </c>
      <c r="B63" s="26">
        <v>0</v>
      </c>
    </row>
    <row r="64" spans="1:2" s="32" customFormat="1">
      <c r="A64" s="22" t="s">
        <v>31</v>
      </c>
      <c r="B64" s="44">
        <v>578879.47</v>
      </c>
    </row>
    <row r="65" spans="1:2" s="32" customFormat="1">
      <c r="A65" s="22" t="s">
        <v>32</v>
      </c>
      <c r="B65" s="26">
        <v>0</v>
      </c>
    </row>
    <row r="66" spans="1:2" s="32" customFormat="1">
      <c r="A66" s="30" t="s">
        <v>46</v>
      </c>
      <c r="B66" s="44">
        <v>0</v>
      </c>
    </row>
    <row r="67" spans="1:2" s="32" customFormat="1">
      <c r="A67" s="38" t="s">
        <v>47</v>
      </c>
      <c r="B67" s="45">
        <f>B60+B66</f>
        <v>5284423.1499999994</v>
      </c>
    </row>
    <row r="68" spans="1:2" s="48" customFormat="1">
      <c r="A68" s="46"/>
      <c r="B68" s="47"/>
    </row>
    <row r="69" spans="1:2" s="32" customFormat="1">
      <c r="A69" s="49" t="s">
        <v>48</v>
      </c>
      <c r="B69" s="50"/>
    </row>
    <row r="70" spans="1:2" s="32" customFormat="1">
      <c r="A70" s="51" t="s">
        <v>49</v>
      </c>
      <c r="B70" s="41"/>
    </row>
    <row r="71" spans="1:2" s="32" customFormat="1">
      <c r="A71" s="22" t="s">
        <v>28</v>
      </c>
      <c r="B71" s="44">
        <v>0</v>
      </c>
    </row>
    <row r="72" spans="1:2" s="32" customFormat="1">
      <c r="A72" s="22" t="s">
        <v>29</v>
      </c>
      <c r="B72" s="25">
        <v>8019291.0300000003</v>
      </c>
    </row>
    <row r="73" spans="1:2" s="32" customFormat="1">
      <c r="A73" s="22" t="s">
        <v>30</v>
      </c>
      <c r="B73" s="44">
        <v>0</v>
      </c>
    </row>
    <row r="74" spans="1:2" s="32" customFormat="1">
      <c r="A74" s="22" t="s">
        <v>31</v>
      </c>
      <c r="B74" s="44">
        <v>0</v>
      </c>
    </row>
    <row r="75" spans="1:2" s="32" customFormat="1">
      <c r="A75" s="22" t="s">
        <v>32</v>
      </c>
      <c r="B75" s="44">
        <v>0</v>
      </c>
    </row>
    <row r="76" spans="1:2" s="32" customFormat="1">
      <c r="A76" s="46" t="s">
        <v>50</v>
      </c>
      <c r="B76" s="41"/>
    </row>
    <row r="77" spans="1:2" s="32" customFormat="1">
      <c r="A77" s="33" t="s">
        <v>51</v>
      </c>
      <c r="B77" s="44">
        <v>0</v>
      </c>
    </row>
    <row r="78" spans="1:2" s="32" customFormat="1">
      <c r="A78" s="46" t="s">
        <v>52</v>
      </c>
      <c r="B78" s="44">
        <v>0</v>
      </c>
    </row>
    <row r="79" spans="1:2" s="32" customFormat="1">
      <c r="A79" s="42" t="s">
        <v>53</v>
      </c>
      <c r="B79" s="52">
        <v>8019291.0300000003</v>
      </c>
    </row>
    <row r="80" spans="1:2" s="48" customFormat="1">
      <c r="A80" s="46"/>
      <c r="B80" s="47"/>
    </row>
    <row r="81" spans="1:2" s="32" customFormat="1">
      <c r="A81" s="42" t="s">
        <v>54</v>
      </c>
      <c r="B81" s="53"/>
    </row>
    <row r="82" spans="1:2" s="32" customFormat="1">
      <c r="A82" s="42" t="s">
        <v>55</v>
      </c>
      <c r="B82" s="42"/>
    </row>
    <row r="83" spans="1:2" s="32" customFormat="1">
      <c r="A83" s="54" t="s">
        <v>56</v>
      </c>
      <c r="B83"/>
    </row>
    <row r="84" spans="1:2" s="32" customFormat="1">
      <c r="A84" s="55" t="s">
        <v>57</v>
      </c>
      <c r="B84" s="25">
        <v>542285.64</v>
      </c>
    </row>
    <row r="85" spans="1:2" s="32" customFormat="1">
      <c r="A85" s="55" t="s">
        <v>58</v>
      </c>
      <c r="B85" s="26">
        <v>2176190.35</v>
      </c>
    </row>
    <row r="86" spans="1:2" s="32" customFormat="1">
      <c r="A86" s="54" t="s">
        <v>59</v>
      </c>
      <c r="B86" s="25">
        <v>835436.39</v>
      </c>
    </row>
    <row r="87" spans="1:2" s="32" customFormat="1">
      <c r="A87" s="54" t="s">
        <v>60</v>
      </c>
      <c r="B87" s="44">
        <v>0</v>
      </c>
    </row>
    <row r="88" spans="1:2" s="32" customFormat="1">
      <c r="A88" s="54" t="s">
        <v>61</v>
      </c>
      <c r="B88" s="25">
        <v>182233.69</v>
      </c>
    </row>
    <row r="89" spans="1:2" s="32" customFormat="1" ht="30">
      <c r="A89" s="54" t="s">
        <v>62</v>
      </c>
      <c r="B89" s="25">
        <v>280907.73</v>
      </c>
    </row>
    <row r="90" spans="1:2" s="32" customFormat="1">
      <c r="A90" s="51" t="s">
        <v>63</v>
      </c>
      <c r="B90" s="44">
        <v>0</v>
      </c>
    </row>
    <row r="91" spans="1:2" s="32" customFormat="1">
      <c r="A91" s="51" t="s">
        <v>64</v>
      </c>
      <c r="B91" s="44">
        <v>16130.51</v>
      </c>
    </row>
    <row r="92" spans="1:2" s="32" customFormat="1">
      <c r="A92" s="51" t="s">
        <v>65</v>
      </c>
      <c r="B92" s="25">
        <v>1629130.33</v>
      </c>
    </row>
    <row r="93" spans="1:2" s="32" customFormat="1">
      <c r="A93" s="51" t="s">
        <v>66</v>
      </c>
      <c r="B93" s="25">
        <v>0</v>
      </c>
    </row>
    <row r="94" spans="1:2" s="32" customFormat="1">
      <c r="A94" s="51" t="s">
        <v>67</v>
      </c>
      <c r="B94" s="44">
        <v>443858.13</v>
      </c>
    </row>
    <row r="95" spans="1:2" s="32" customFormat="1">
      <c r="A95" s="51" t="s">
        <v>41</v>
      </c>
      <c r="B95" s="25">
        <v>700</v>
      </c>
    </row>
    <row r="96" spans="1:2" s="32" customFormat="1">
      <c r="A96" s="51" t="s">
        <v>68</v>
      </c>
      <c r="B96" s="25">
        <v>6030.78</v>
      </c>
    </row>
    <row r="97" spans="1:2" s="32" customFormat="1">
      <c r="A97" s="46" t="s">
        <v>69</v>
      </c>
      <c r="B97" s="56">
        <f>SUM(B84:B95)</f>
        <v>6106872.7700000005</v>
      </c>
    </row>
    <row r="98" spans="1:2" s="32" customFormat="1">
      <c r="A98" s="46"/>
      <c r="B98" s="31"/>
    </row>
    <row r="99" spans="1:2" s="32" customFormat="1">
      <c r="A99" s="42" t="s">
        <v>70</v>
      </c>
      <c r="B99" s="42"/>
    </row>
    <row r="100" spans="1:2" s="32" customFormat="1">
      <c r="A100" s="54" t="s">
        <v>71</v>
      </c>
      <c r="B100" s="44">
        <v>0</v>
      </c>
    </row>
    <row r="101" spans="1:2" s="32" customFormat="1">
      <c r="A101" s="54" t="s">
        <v>72</v>
      </c>
      <c r="B101" s="44">
        <v>0</v>
      </c>
    </row>
    <row r="102" spans="1:2" s="32" customFormat="1">
      <c r="A102" s="51" t="s">
        <v>73</v>
      </c>
      <c r="B102" s="31">
        <v>0</v>
      </c>
    </row>
    <row r="103" spans="1:2" s="32" customFormat="1">
      <c r="A103" s="51" t="s">
        <v>74</v>
      </c>
      <c r="B103" s="31">
        <v>0</v>
      </c>
    </row>
    <row r="104" spans="1:2" s="32" customFormat="1">
      <c r="A104" s="46" t="s">
        <v>75</v>
      </c>
      <c r="B104" s="39">
        <f>B100+B101+B102+B103</f>
        <v>0</v>
      </c>
    </row>
    <row r="105" spans="1:2" s="32" customFormat="1" ht="14.25" customHeight="1">
      <c r="A105" s="46" t="s">
        <v>76</v>
      </c>
      <c r="B105" s="39">
        <f>B97+B104</f>
        <v>6106872.7700000005</v>
      </c>
    </row>
    <row r="106" spans="1:2" s="32" customFormat="1">
      <c r="A106" s="46"/>
      <c r="B106" s="41"/>
    </row>
    <row r="107" spans="1:2" s="32" customFormat="1">
      <c r="A107" s="49" t="s">
        <v>77</v>
      </c>
      <c r="B107" s="50"/>
    </row>
    <row r="108" spans="1:2" s="32" customFormat="1">
      <c r="A108" s="54" t="s">
        <v>78</v>
      </c>
      <c r="B108" s="41">
        <v>0</v>
      </c>
    </row>
    <row r="109" spans="1:2" s="32" customFormat="1">
      <c r="A109" s="54" t="s">
        <v>79</v>
      </c>
      <c r="B109" s="12">
        <v>0</v>
      </c>
    </row>
    <row r="110" spans="1:2" s="32" customFormat="1">
      <c r="A110" s="57" t="s">
        <v>80</v>
      </c>
      <c r="B110" s="58">
        <f>B108+B109</f>
        <v>0</v>
      </c>
    </row>
    <row r="111" spans="1:2" s="59" customFormat="1">
      <c r="A111" s="2"/>
      <c r="B111" s="2"/>
    </row>
    <row r="112" spans="1:2" s="32" customFormat="1">
      <c r="A112" s="20" t="s">
        <v>81</v>
      </c>
      <c r="B112" s="60"/>
    </row>
    <row r="113" spans="1:2" s="48" customFormat="1">
      <c r="A113" s="22" t="s">
        <v>82</v>
      </c>
      <c r="B113" s="61">
        <v>0</v>
      </c>
    </row>
    <row r="114" spans="1:2" s="32" customFormat="1">
      <c r="A114" s="62" t="s">
        <v>83</v>
      </c>
      <c r="B114" s="63"/>
    </row>
    <row r="115" spans="1:2" s="32" customFormat="1">
      <c r="A115" s="22" t="s">
        <v>20</v>
      </c>
      <c r="B115" s="25">
        <v>369830.64</v>
      </c>
    </row>
    <row r="116" spans="1:2" s="32" customFormat="1">
      <c r="A116" s="22" t="s">
        <v>21</v>
      </c>
      <c r="B116" s="25">
        <v>8866.2900000000009</v>
      </c>
    </row>
    <row r="117" spans="1:2" s="32" customFormat="1">
      <c r="A117" s="22" t="s">
        <v>22</v>
      </c>
      <c r="B117" s="25">
        <v>9313.94</v>
      </c>
    </row>
    <row r="118" spans="1:2" s="32" customFormat="1">
      <c r="A118" s="22" t="s">
        <v>23</v>
      </c>
      <c r="B118" s="61">
        <v>0</v>
      </c>
    </row>
    <row r="119" spans="1:2" s="32" customFormat="1">
      <c r="A119" s="22" t="s">
        <v>24</v>
      </c>
      <c r="B119" s="61">
        <v>0</v>
      </c>
    </row>
    <row r="120" spans="1:2" s="32" customFormat="1">
      <c r="A120" s="22" t="s">
        <v>25</v>
      </c>
      <c r="B120" s="61">
        <v>0</v>
      </c>
    </row>
    <row r="121" spans="1:2" s="32" customFormat="1">
      <c r="A121" s="22" t="s">
        <v>26</v>
      </c>
      <c r="B121" s="61">
        <v>0</v>
      </c>
    </row>
    <row r="122" spans="1:2" s="32" customFormat="1">
      <c r="A122" s="62" t="s">
        <v>84</v>
      </c>
      <c r="B122" s="63"/>
    </row>
    <row r="123" spans="1:2" s="32" customFormat="1">
      <c r="A123" s="22" t="s">
        <v>28</v>
      </c>
      <c r="B123" s="25">
        <v>0</v>
      </c>
    </row>
    <row r="124" spans="1:2" s="32" customFormat="1">
      <c r="A124" s="22" t="s">
        <v>29</v>
      </c>
      <c r="B124" s="25">
        <v>5080745.2</v>
      </c>
    </row>
    <row r="125" spans="1:2" s="32" customFormat="1">
      <c r="A125" s="22" t="s">
        <v>30</v>
      </c>
      <c r="B125" s="25">
        <v>1012513.94</v>
      </c>
    </row>
    <row r="126" spans="1:2" s="32" customFormat="1">
      <c r="A126" s="22" t="s">
        <v>31</v>
      </c>
      <c r="B126" s="25">
        <v>0</v>
      </c>
    </row>
    <row r="127" spans="1:2" s="32" customFormat="1">
      <c r="A127" s="22" t="s">
        <v>32</v>
      </c>
      <c r="B127" s="25">
        <v>5651843.8899999997</v>
      </c>
    </row>
    <row r="128" spans="1:2" s="32" customFormat="1">
      <c r="A128" s="57" t="s">
        <v>85</v>
      </c>
      <c r="B128" s="64">
        <v>12133113.9</v>
      </c>
    </row>
    <row r="129" spans="1:2" s="32" customFormat="1">
      <c r="A129" s="65" t="s">
        <v>86</v>
      </c>
      <c r="B129" s="66"/>
    </row>
    <row r="130" spans="1:2" s="32" customFormat="1">
      <c r="A130" s="67" t="s">
        <v>87</v>
      </c>
      <c r="B130" s="68"/>
    </row>
    <row r="131" spans="1:2" s="32" customFormat="1">
      <c r="A131" s="69" t="s">
        <v>88</v>
      </c>
      <c r="B131" s="64">
        <v>0</v>
      </c>
    </row>
    <row r="132" spans="1:2" s="32" customFormat="1">
      <c r="A132" s="69" t="s">
        <v>89</v>
      </c>
      <c r="B132" s="64">
        <v>0</v>
      </c>
    </row>
    <row r="133" spans="1:2" s="32" customFormat="1">
      <c r="A133" s="69" t="s">
        <v>90</v>
      </c>
      <c r="B133" s="64">
        <v>0</v>
      </c>
    </row>
    <row r="134" spans="1:2" s="32" customFormat="1">
      <c r="A134" s="67" t="s">
        <v>91</v>
      </c>
      <c r="B134" s="70">
        <f>B131+B132+B133</f>
        <v>0</v>
      </c>
    </row>
    <row r="135" spans="1:2" s="32" customFormat="1">
      <c r="A135" s="1" t="s">
        <v>92</v>
      </c>
      <c r="B135" s="1"/>
    </row>
    <row r="136" spans="1:2" s="32" customFormat="1">
      <c r="A136" s="1"/>
      <c r="B136" s="1"/>
    </row>
    <row r="137" spans="1:2" s="32" customFormat="1">
      <c r="A137" s="1"/>
      <c r="B137" s="1"/>
    </row>
    <row r="138" spans="1:2">
      <c r="A138" s="32" t="s">
        <v>93</v>
      </c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 t="s">
        <v>94</v>
      </c>
      <c r="B142" s="32" t="s">
        <v>95</v>
      </c>
    </row>
    <row r="143" spans="1:2" s="32" customFormat="1">
      <c r="A143" s="10"/>
      <c r="B143" s="10"/>
    </row>
  </sheetData>
  <mergeCells count="11">
    <mergeCell ref="A135:B137"/>
    <mergeCell ref="A14:B14"/>
    <mergeCell ref="A17:B17"/>
    <mergeCell ref="A22:B22"/>
    <mergeCell ref="B23:B24"/>
    <mergeCell ref="A111:B111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10</cp:revision>
  <cp:lastPrinted>2021-10-21T14:05:25Z</cp:lastPrinted>
  <dcterms:created xsi:type="dcterms:W3CDTF">2021-09-23T15:15:02Z</dcterms:created>
  <dcterms:modified xsi:type="dcterms:W3CDTF">2022-07-29T18:14:57Z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