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SAO LUIS\2021\F.11_JUL2021\G.11\"/>
    </mc:Choice>
  </mc:AlternateContent>
  <xr:revisionPtr revIDLastSave="0" documentId="13_ncr:1_{64D78B92-EEDE-416F-BAD5-4A3F0AD0B3D5}" xr6:coauthVersionLast="47" xr6:coauthVersionMax="47" xr10:uidLastSave="{00000000-0000-0000-0000-000000000000}"/>
  <bookViews>
    <workbookView xWindow="-120" yWindow="-120" windowWidth="20730" windowHeight="11160" tabRatio="821" xr2:uid="{00000000-000D-0000-FFFF-FFFF00000000}"/>
  </bookViews>
  <sheets>
    <sheet name="Produção" sheetId="5" r:id="rId1"/>
  </sheets>
  <definedNames>
    <definedName name="_xlnm.Print_Area" localSheetId="0">Produção!$A$1:$J$54</definedName>
  </definedNames>
  <calcPr calcId="191029" iterateDelta="1E-4"/>
</workbook>
</file>

<file path=xl/calcChain.xml><?xml version="1.0" encoding="utf-8"?>
<calcChain xmlns="http://schemas.openxmlformats.org/spreadsheetml/2006/main">
  <c r="D19" i="5" l="1"/>
  <c r="E19" i="5"/>
  <c r="F19" i="5"/>
  <c r="G19" i="5"/>
  <c r="C19" i="5"/>
  <c r="D12" i="5"/>
  <c r="E12" i="5"/>
  <c r="F12" i="5"/>
  <c r="G12" i="5"/>
  <c r="C12" i="5"/>
  <c r="J14" i="5" l="1"/>
  <c r="J21" i="5" s="1"/>
  <c r="J27" i="5" s="1"/>
  <c r="J34" i="5" s="1"/>
  <c r="J37" i="5" s="1"/>
  <c r="J40" i="5" s="1"/>
  <c r="J46" i="5" s="1"/>
  <c r="J50" i="5" s="1"/>
  <c r="I14" i="5"/>
  <c r="I21" i="5" s="1"/>
  <c r="I27" i="5" s="1"/>
  <c r="I34" i="5" s="1"/>
  <c r="I37" i="5" s="1"/>
  <c r="I40" i="5" s="1"/>
  <c r="I46" i="5" s="1"/>
  <c r="I50" i="5" s="1"/>
  <c r="H14" i="5"/>
  <c r="H21" i="5" s="1"/>
  <c r="H27" i="5" s="1"/>
  <c r="H34" i="5" s="1"/>
  <c r="H37" i="5" s="1"/>
  <c r="H40" i="5" s="1"/>
  <c r="H46" i="5" s="1"/>
  <c r="H50" i="5" s="1"/>
  <c r="G14" i="5"/>
  <c r="G21" i="5" s="1"/>
  <c r="G27" i="5" s="1"/>
  <c r="G34" i="5" s="1"/>
  <c r="G37" i="5" s="1"/>
  <c r="G40" i="5" s="1"/>
  <c r="G46" i="5" s="1"/>
  <c r="G50" i="5" s="1"/>
  <c r="F14" i="5"/>
  <c r="F21" i="5" s="1"/>
  <c r="F27" i="5" s="1"/>
  <c r="F34" i="5" s="1"/>
  <c r="F37" i="5" s="1"/>
  <c r="F40" i="5" s="1"/>
  <c r="F46" i="5" s="1"/>
  <c r="F50" i="5" s="1"/>
  <c r="E14" i="5"/>
  <c r="E21" i="5" s="1"/>
  <c r="E27" i="5" s="1"/>
  <c r="E34" i="5" s="1"/>
  <c r="E37" i="5" s="1"/>
  <c r="E40" i="5" s="1"/>
  <c r="E46" i="5" s="1"/>
  <c r="E50" i="5" s="1"/>
  <c r="D14" i="5"/>
  <c r="D21" i="5" s="1"/>
  <c r="D27" i="5" s="1"/>
  <c r="D34" i="5" s="1"/>
  <c r="D37" i="5" s="1"/>
  <c r="D40" i="5" s="1"/>
  <c r="D46" i="5" s="1"/>
  <c r="D50" i="5" s="1"/>
  <c r="C14" i="5"/>
  <c r="C21" i="5" s="1"/>
  <c r="C27" i="5" s="1"/>
  <c r="C34" i="5" s="1"/>
  <c r="C37" i="5" s="1"/>
  <c r="C40" i="5" s="1"/>
  <c r="C46" i="5" s="1"/>
  <c r="C50" i="5" s="1"/>
  <c r="J19" i="5" l="1"/>
  <c r="I19" i="5"/>
  <c r="H19" i="5"/>
  <c r="J12" i="5"/>
  <c r="I12" i="5"/>
  <c r="H12" i="5"/>
</calcChain>
</file>

<file path=xl/sharedStrings.xml><?xml version="1.0" encoding="utf-8"?>
<sst xmlns="http://schemas.openxmlformats.org/spreadsheetml/2006/main" count="93" uniqueCount="47">
  <si>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</si>
  <si>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</si>
  <si>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</si>
  <si>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</si>
  <si>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</si>
  <si>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</si>
  <si>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</si>
  <si>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</si>
  <si>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</si>
  <si>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</si>
  <si>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</si>
  <si>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</si>
  <si>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Cl. Médica</t>
  </si>
  <si>
    <t>Cl. Obstétrica</t>
  </si>
  <si>
    <t>Cl. Cirúrgica</t>
  </si>
  <si>
    <t>Cl. Pediátrica</t>
  </si>
  <si>
    <t>Total</t>
  </si>
  <si>
    <t>Cirurgias Programadas</t>
  </si>
  <si>
    <t>Cirurgia Geral</t>
  </si>
  <si>
    <t>Ginecologia</t>
  </si>
  <si>
    <t>Ortopedia</t>
  </si>
  <si>
    <t>Vascular/Flebotomia</t>
  </si>
  <si>
    <t>Consulta Médica Ambulatorial Detalhada</t>
  </si>
  <si>
    <t>Cardiologia (Risco-Cirúrgico)</t>
  </si>
  <si>
    <t>Cirurgia Geral (Pré e Pós operatório)</t>
  </si>
  <si>
    <t>Ortopedia (Pré e Pós operatório)</t>
  </si>
  <si>
    <t>Vascular/Flebotomia (Pré e Pós operatório)</t>
  </si>
  <si>
    <t>Neurologia Telemedicina</t>
  </si>
  <si>
    <t>Procedimento Vascular</t>
  </si>
  <si>
    <t>Procedimento</t>
  </si>
  <si>
    <t>Pequenos Procedimento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</si>
  <si>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</si>
  <si>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</si>
  <si>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</si>
  <si>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</si>
  <si>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</si>
  <si>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</si>
  <si>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</si>
  <si>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GERAL</t>
  </si>
  <si>
    <t>SADT Interno</t>
  </si>
  <si>
    <t>Janeiro</t>
  </si>
  <si>
    <t>Fevereiro</t>
  </si>
  <si>
    <t>Março</t>
  </si>
  <si>
    <t>Abril</t>
  </si>
  <si>
    <t>-</t>
  </si>
  <si>
    <t>Hospital Estadual de São Luís de Montes Belos Dr. Geraldo Landó</t>
  </si>
  <si>
    <r>
      <t>Fundamento legal:</t>
    </r>
    <r>
      <rPr>
        <sz val="9"/>
        <color rgb="FF000000"/>
        <rFont val="Arial"/>
        <family val="2"/>
      </rPr>
      <t xml:space="preserve"> Item 12.1.q da Minuta Padrão do Contrato de Gestão-PGE; Item 32, anexo II da Resolução Normativa nº 013/2017 TCE-GO e Art. 6º, § 4º, inciso I da Lei Estadual n° 18.025/2013 | Item 3.11 da Metodologia de avaliação O.S. CGE-TCE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</si>
</sst>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distributed"/>
    </xf>
    <xf numFmtId="0" fontId="5" fillId="6" borderId="3" xfId="0" applyFont="1" applyFill="1" applyBorder="1" applyAlignment="1">
      <alignment horizontal="center" vertical="distributed"/>
    </xf>
    <xf numFmtId="0" fontId="5" fillId="6" borderId="4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22412</xdr:colOff>
      <xdr:row>0</xdr:row>
      <xdr:rowOff>89648</xdr:rowOff>
    </xdr:from>
    <xdr:to>
      <xdr:col>9</xdr:col>
      <xdr:colOff>750795</xdr:colOff>
      <xdr:row>5</xdr:row>
      <xdr:rowOff>67236</xdr:rowOff>
    </xdr:to>
    <xdr:pic>
      <xdr:nvPicPr>
        <xdr:cNvPr id="4097" name="Imagem 3">
          <a:extLst>
            <a:ext uri="{FF2B5EF4-FFF2-40B4-BE49-F238E27FC236}">
              <a16:creationId xmlns:a16="http://schemas.microsoft.com/office/drawing/2014/main" id="{4CB14C87-3D1F-48B9-BC86-E7A473BA1F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4030" y="89648"/>
          <a:ext cx="2274794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168090</xdr:colOff>
      <xdr:row>1</xdr:row>
      <xdr:rowOff>2</xdr:rowOff>
    </xdr:from>
    <xdr:to>
      <xdr:col>0</xdr:col>
      <xdr:colOff>1869255</xdr:colOff>
      <xdr:row>4</xdr:row>
      <xdr:rowOff>39260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9634AE-162C-46A9-A8B0-C8C6807010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90" y="156884"/>
          <a:ext cx="1701165" cy="509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showGridLines="0" tabSelected="1" defaultGridColor="0" colorId="0" zoomScale="85" zoomScaleNormal="85" zoomScaleSheetLayoutView="100" workbookViewId="0">
      <selection activeCell="M7" sqref="M7"/>
    </sheetView>
  </sheetViews>
  <sheetFormatPr defaultColWidth="8.7109375" defaultRowHeight="12.75" x14ac:dyDescent="0.2"/>
  <cols>
    <col min="1" max="1" width="35.140625" style="32" bestFit="1" customWidth="1"/>
    <col min="2" max="2" width="10.28515625" style="26" bestFit="1" customWidth="1"/>
    <col min="3" max="10" width="11.5703125" style="26" customWidth="1"/>
    <col min="11" max="16384" width="8.7109375" style="26"/>
  </cols>
  <sheetData>
    <row r="1" spans="1:10" x14ac:dyDescent="0.2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x14ac:dyDescent="0.2">
      <c r="A7" s="43" t="s">
        <v>45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x14ac:dyDescent="0.2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s="27" customFormat="1" x14ac:dyDescent="0.2">
      <c r="A9" s="19" t="s">
        <v>1</v>
      </c>
      <c r="B9" s="17" t="s">
        <v>2</v>
      </c>
      <c r="C9" s="8" t="s">
        <v>40</v>
      </c>
      <c r="D9" s="9" t="s">
        <v>41</v>
      </c>
      <c r="E9" s="10" t="s">
        <v>42</v>
      </c>
      <c r="F9" s="10" t="s">
        <v>43</v>
      </c>
      <c r="G9" s="10" t="s">
        <v>3</v>
      </c>
      <c r="H9" s="10" t="s">
        <v>4</v>
      </c>
      <c r="I9" s="10" t="s">
        <v>5</v>
      </c>
      <c r="J9" s="10" t="s">
        <v>6</v>
      </c>
    </row>
    <row r="10" spans="1:10" x14ac:dyDescent="0.2">
      <c r="A10" s="6" t="s">
        <v>7</v>
      </c>
      <c r="B10" s="1">
        <v>0</v>
      </c>
      <c r="C10" s="11">
        <v>213</v>
      </c>
      <c r="D10" s="12">
        <v>340</v>
      </c>
      <c r="E10" s="12">
        <v>610</v>
      </c>
      <c r="F10" s="13">
        <v>395</v>
      </c>
      <c r="G10" s="28">
        <v>396</v>
      </c>
      <c r="H10" s="2">
        <v>559</v>
      </c>
      <c r="I10" s="2">
        <v>378</v>
      </c>
      <c r="J10" s="2"/>
    </row>
    <row r="11" spans="1:10" x14ac:dyDescent="0.2">
      <c r="A11" s="6" t="s">
        <v>8</v>
      </c>
      <c r="B11" s="1">
        <v>0</v>
      </c>
      <c r="C11" s="11">
        <v>183</v>
      </c>
      <c r="D11" s="12">
        <v>251</v>
      </c>
      <c r="E11" s="12">
        <v>295</v>
      </c>
      <c r="F11" s="13">
        <v>279</v>
      </c>
      <c r="G11" s="28">
        <v>291</v>
      </c>
      <c r="H11" s="2">
        <v>290</v>
      </c>
      <c r="I11" s="2">
        <v>301</v>
      </c>
      <c r="J11" s="2"/>
    </row>
    <row r="12" spans="1:10" s="27" customFormat="1" x14ac:dyDescent="0.2">
      <c r="A12" s="7" t="s">
        <v>9</v>
      </c>
      <c r="B12" s="18">
        <v>0</v>
      </c>
      <c r="C12" s="25">
        <f>SUM(C10:C11)</f>
        <v>396</v>
      </c>
      <c r="D12" s="25">
        <f t="shared" ref="D12:G12" si="0">SUM(D10:D11)</f>
        <v>591</v>
      </c>
      <c r="E12" s="25">
        <f t="shared" si="0"/>
        <v>905</v>
      </c>
      <c r="F12" s="25">
        <f t="shared" si="0"/>
        <v>674</v>
      </c>
      <c r="G12" s="25">
        <f t="shared" si="0"/>
        <v>687</v>
      </c>
      <c r="H12" s="4">
        <f t="shared" ref="H12:J12" si="1">SUM(H10:H11)</f>
        <v>849</v>
      </c>
      <c r="I12" s="4">
        <f t="shared" si="1"/>
        <v>679</v>
      </c>
      <c r="J12" s="4">
        <f t="shared" si="1"/>
        <v>0</v>
      </c>
    </row>
    <row r="13" spans="1:10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s="27" customFormat="1" x14ac:dyDescent="0.2">
      <c r="A14" s="19" t="s">
        <v>10</v>
      </c>
      <c r="B14" s="17" t="s">
        <v>11</v>
      </c>
      <c r="C14" s="8" t="str">
        <f>C9</f>
        <v>Janeiro</v>
      </c>
      <c r="D14" s="9" t="str">
        <f t="shared" ref="D14:J14" si="2">D9</f>
        <v>Fevereiro</v>
      </c>
      <c r="E14" s="10" t="str">
        <f t="shared" si="2"/>
        <v>Março</v>
      </c>
      <c r="F14" s="10" t="str">
        <f t="shared" si="2"/>
        <v>Abril</v>
      </c>
      <c r="G14" s="10" t="str">
        <f t="shared" si="2"/>
        <v>Maio</v>
      </c>
      <c r="H14" s="10" t="str">
        <f t="shared" si="2"/>
        <v>Junho</v>
      </c>
      <c r="I14" s="10" t="str">
        <f t="shared" si="2"/>
        <v>Julho</v>
      </c>
      <c r="J14" s="10" t="str">
        <f t="shared" si="2"/>
        <v>Agosto</v>
      </c>
    </row>
    <row r="15" spans="1:10" x14ac:dyDescent="0.2">
      <c r="A15" s="6" t="s">
        <v>12</v>
      </c>
      <c r="B15" s="44">
        <v>306</v>
      </c>
      <c r="C15" s="2">
        <v>46</v>
      </c>
      <c r="D15" s="3">
        <v>55</v>
      </c>
      <c r="E15" s="2">
        <v>44</v>
      </c>
      <c r="F15" s="2">
        <v>45</v>
      </c>
      <c r="G15" s="2">
        <v>39</v>
      </c>
      <c r="H15" s="2">
        <v>43</v>
      </c>
      <c r="I15" s="2">
        <v>71</v>
      </c>
      <c r="J15" s="2"/>
    </row>
    <row r="16" spans="1:10" x14ac:dyDescent="0.2">
      <c r="A16" s="6" t="s">
        <v>13</v>
      </c>
      <c r="B16" s="44"/>
      <c r="C16" s="2">
        <v>25</v>
      </c>
      <c r="D16" s="3">
        <v>18</v>
      </c>
      <c r="E16" s="2">
        <v>20</v>
      </c>
      <c r="F16" s="2">
        <v>12</v>
      </c>
      <c r="G16" s="2">
        <v>10</v>
      </c>
      <c r="H16" s="2">
        <v>11</v>
      </c>
      <c r="I16" s="2">
        <v>28</v>
      </c>
      <c r="J16" s="2"/>
    </row>
    <row r="17" spans="1:10" x14ac:dyDescent="0.2">
      <c r="A17" s="6" t="s">
        <v>14</v>
      </c>
      <c r="B17" s="44"/>
      <c r="C17" s="2">
        <v>0</v>
      </c>
      <c r="D17" s="3">
        <v>6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</row>
    <row r="18" spans="1:10" x14ac:dyDescent="0.2">
      <c r="A18" s="6" t="s">
        <v>15</v>
      </c>
      <c r="B18" s="44"/>
      <c r="C18" s="2">
        <v>0</v>
      </c>
      <c r="D18" s="3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/>
    </row>
    <row r="19" spans="1:10" s="27" customFormat="1" x14ac:dyDescent="0.2">
      <c r="A19" s="7" t="s">
        <v>16</v>
      </c>
      <c r="B19" s="44"/>
      <c r="C19" s="4">
        <f>SUM(C15:C18)</f>
        <v>71</v>
      </c>
      <c r="D19" s="4">
        <f t="shared" ref="D19:G19" si="3">SUM(D15:D18)</f>
        <v>79</v>
      </c>
      <c r="E19" s="4">
        <f t="shared" si="3"/>
        <v>64</v>
      </c>
      <c r="F19" s="4">
        <f t="shared" si="3"/>
        <v>57</v>
      </c>
      <c r="G19" s="4">
        <f t="shared" si="3"/>
        <v>49</v>
      </c>
      <c r="H19" s="4">
        <f t="shared" ref="H19:J19" si="4">SUM(H15:H18)</f>
        <v>54</v>
      </c>
      <c r="I19" s="4">
        <f t="shared" si="4"/>
        <v>99</v>
      </c>
      <c r="J19" s="4">
        <f t="shared" si="4"/>
        <v>0</v>
      </c>
    </row>
    <row r="20" spans="1:10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">
      <c r="A21" s="19" t="s">
        <v>17</v>
      </c>
      <c r="B21" s="17" t="s">
        <v>11</v>
      </c>
      <c r="C21" s="8" t="str">
        <f>C14</f>
        <v>Janeiro</v>
      </c>
      <c r="D21" s="9" t="str">
        <f t="shared" ref="D21:J21" si="5">D14</f>
        <v>Fevereiro</v>
      </c>
      <c r="E21" s="10" t="str">
        <f t="shared" si="5"/>
        <v>Março</v>
      </c>
      <c r="F21" s="10" t="str">
        <f t="shared" si="5"/>
        <v>Abril</v>
      </c>
      <c r="G21" s="10" t="str">
        <f t="shared" si="5"/>
        <v>Maio</v>
      </c>
      <c r="H21" s="10" t="str">
        <f t="shared" si="5"/>
        <v>Junho</v>
      </c>
      <c r="I21" s="10" t="str">
        <f t="shared" si="5"/>
        <v>Julho</v>
      </c>
      <c r="J21" s="10" t="str">
        <f t="shared" si="5"/>
        <v>Agosto</v>
      </c>
    </row>
    <row r="22" spans="1:10" x14ac:dyDescent="0.2">
      <c r="A22" s="20" t="s">
        <v>18</v>
      </c>
      <c r="B22" s="44">
        <v>25</v>
      </c>
      <c r="C22" s="21">
        <v>0</v>
      </c>
      <c r="D22" s="22">
        <v>7</v>
      </c>
      <c r="E22" s="21">
        <v>0</v>
      </c>
      <c r="F22" s="21">
        <v>0</v>
      </c>
      <c r="G22" s="21">
        <v>0</v>
      </c>
      <c r="H22" s="2">
        <v>0</v>
      </c>
      <c r="I22" s="2">
        <v>0</v>
      </c>
      <c r="J22" s="2"/>
    </row>
    <row r="23" spans="1:10" x14ac:dyDescent="0.2">
      <c r="A23" s="20" t="s">
        <v>19</v>
      </c>
      <c r="B23" s="44"/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">
        <v>0</v>
      </c>
      <c r="I23" s="2">
        <v>0</v>
      </c>
      <c r="J23" s="2"/>
    </row>
    <row r="24" spans="1:10" x14ac:dyDescent="0.2">
      <c r="A24" s="20" t="s">
        <v>20</v>
      </c>
      <c r="B24" s="44"/>
      <c r="C24" s="21">
        <v>0</v>
      </c>
      <c r="D24" s="22">
        <v>0</v>
      </c>
      <c r="E24" s="21">
        <v>0</v>
      </c>
      <c r="F24" s="21">
        <v>0</v>
      </c>
      <c r="G24" s="21">
        <v>0</v>
      </c>
      <c r="H24" s="2">
        <v>0</v>
      </c>
      <c r="I24" s="2">
        <v>0</v>
      </c>
      <c r="J24" s="2"/>
    </row>
    <row r="25" spans="1:10" x14ac:dyDescent="0.2">
      <c r="A25" s="20" t="s">
        <v>21</v>
      </c>
      <c r="B25" s="44"/>
      <c r="C25" s="21">
        <v>0</v>
      </c>
      <c r="D25" s="22">
        <v>0</v>
      </c>
      <c r="E25" s="21">
        <v>0</v>
      </c>
      <c r="F25" s="21">
        <v>0</v>
      </c>
      <c r="G25" s="21">
        <v>0</v>
      </c>
      <c r="H25" s="2">
        <v>0</v>
      </c>
      <c r="I25" s="2">
        <v>0</v>
      </c>
      <c r="J25" s="2"/>
    </row>
    <row r="26" spans="1:10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25.5" x14ac:dyDescent="0.2">
      <c r="A27" s="19" t="s">
        <v>22</v>
      </c>
      <c r="B27" s="17" t="s">
        <v>11</v>
      </c>
      <c r="C27" s="8" t="str">
        <f>C21</f>
        <v>Janeiro</v>
      </c>
      <c r="D27" s="9" t="str">
        <f t="shared" ref="D27:J27" si="6">D21</f>
        <v>Fevereiro</v>
      </c>
      <c r="E27" s="10" t="str">
        <f t="shared" si="6"/>
        <v>Março</v>
      </c>
      <c r="F27" s="10" t="str">
        <f t="shared" si="6"/>
        <v>Abril</v>
      </c>
      <c r="G27" s="10" t="str">
        <f t="shared" si="6"/>
        <v>Maio</v>
      </c>
      <c r="H27" s="10" t="str">
        <f t="shared" si="6"/>
        <v>Junho</v>
      </c>
      <c r="I27" s="10" t="str">
        <f t="shared" si="6"/>
        <v>Julho</v>
      </c>
      <c r="J27" s="10" t="str">
        <f t="shared" si="6"/>
        <v>Agosto</v>
      </c>
    </row>
    <row r="28" spans="1:10" x14ac:dyDescent="0.2">
      <c r="A28" s="7" t="s">
        <v>23</v>
      </c>
      <c r="B28" s="38">
        <v>828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/>
    </row>
    <row r="29" spans="1:10" ht="25.5" x14ac:dyDescent="0.2">
      <c r="A29" s="7" t="s">
        <v>24</v>
      </c>
      <c r="B29" s="38"/>
      <c r="C29" s="24">
        <v>0</v>
      </c>
      <c r="D29" s="24">
        <v>97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/>
    </row>
    <row r="30" spans="1:10" x14ac:dyDescent="0.2">
      <c r="A30" s="7" t="s">
        <v>25</v>
      </c>
      <c r="B30" s="38"/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/>
    </row>
    <row r="31" spans="1:10" ht="25.5" x14ac:dyDescent="0.2">
      <c r="A31" s="7" t="s">
        <v>26</v>
      </c>
      <c r="B31" s="38"/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/>
    </row>
    <row r="32" spans="1:10" x14ac:dyDescent="0.2">
      <c r="A32" s="7" t="s">
        <v>27</v>
      </c>
      <c r="B32" s="38"/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/>
    </row>
    <row r="33" spans="1:18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</row>
    <row r="34" spans="1:18" x14ac:dyDescent="0.2">
      <c r="A34" s="19" t="s">
        <v>28</v>
      </c>
      <c r="B34" s="5" t="s">
        <v>11</v>
      </c>
      <c r="C34" s="8" t="str">
        <f>C27</f>
        <v>Janeiro</v>
      </c>
      <c r="D34" s="9" t="str">
        <f t="shared" ref="D34:J34" si="7">D27</f>
        <v>Fevereiro</v>
      </c>
      <c r="E34" s="10" t="str">
        <f t="shared" si="7"/>
        <v>Março</v>
      </c>
      <c r="F34" s="10" t="str">
        <f t="shared" si="7"/>
        <v>Abril</v>
      </c>
      <c r="G34" s="10" t="str">
        <f t="shared" si="7"/>
        <v>Maio</v>
      </c>
      <c r="H34" s="10" t="str">
        <f t="shared" si="7"/>
        <v>Junho</v>
      </c>
      <c r="I34" s="10" t="str">
        <f t="shared" si="7"/>
        <v>Julho</v>
      </c>
      <c r="J34" s="10" t="str">
        <f t="shared" si="7"/>
        <v>Agosto</v>
      </c>
    </row>
    <row r="35" spans="1:18" x14ac:dyDescent="0.2">
      <c r="A35" s="7" t="s">
        <v>29</v>
      </c>
      <c r="B35" s="16">
        <v>30</v>
      </c>
      <c r="C35" s="16" t="s">
        <v>44</v>
      </c>
      <c r="D35" s="16" t="s">
        <v>44</v>
      </c>
      <c r="E35" s="16" t="s">
        <v>44</v>
      </c>
      <c r="F35" s="16" t="s">
        <v>44</v>
      </c>
      <c r="G35" s="14" t="s">
        <v>44</v>
      </c>
      <c r="H35" s="33" t="s">
        <v>44</v>
      </c>
      <c r="I35" s="16" t="s">
        <v>44</v>
      </c>
      <c r="J35" s="16"/>
    </row>
    <row r="36" spans="1:18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</row>
    <row r="37" spans="1:18" x14ac:dyDescent="0.2">
      <c r="A37" s="19" t="s">
        <v>30</v>
      </c>
      <c r="B37" s="5" t="s">
        <v>11</v>
      </c>
      <c r="C37" s="8" t="str">
        <f>C34</f>
        <v>Janeiro</v>
      </c>
      <c r="D37" s="9" t="str">
        <f t="shared" ref="D37:J37" si="8">D34</f>
        <v>Fevereiro</v>
      </c>
      <c r="E37" s="10" t="str">
        <f t="shared" si="8"/>
        <v>Março</v>
      </c>
      <c r="F37" s="10" t="str">
        <f t="shared" si="8"/>
        <v>Abril</v>
      </c>
      <c r="G37" s="10" t="str">
        <f t="shared" si="8"/>
        <v>Maio</v>
      </c>
      <c r="H37" s="10" t="str">
        <f t="shared" si="8"/>
        <v>Junho</v>
      </c>
      <c r="I37" s="10" t="str">
        <f t="shared" si="8"/>
        <v>Julho</v>
      </c>
      <c r="J37" s="10" t="str">
        <f t="shared" si="8"/>
        <v>Agosto</v>
      </c>
    </row>
    <row r="38" spans="1:18" x14ac:dyDescent="0.2">
      <c r="A38" s="7" t="s">
        <v>29</v>
      </c>
      <c r="B38" s="16">
        <v>60</v>
      </c>
      <c r="C38" s="24" t="s">
        <v>44</v>
      </c>
      <c r="D38" s="24">
        <v>7</v>
      </c>
      <c r="E38" s="24" t="s">
        <v>44</v>
      </c>
      <c r="F38" s="24" t="s">
        <v>44</v>
      </c>
      <c r="G38" s="24" t="s">
        <v>44</v>
      </c>
      <c r="H38" s="35">
        <v>194</v>
      </c>
      <c r="I38" s="23">
        <v>308</v>
      </c>
      <c r="J38" s="16"/>
    </row>
    <row r="39" spans="1:18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</row>
    <row r="40" spans="1:18" x14ac:dyDescent="0.2">
      <c r="A40" s="19" t="s">
        <v>31</v>
      </c>
      <c r="B40" s="5" t="s">
        <v>11</v>
      </c>
      <c r="C40" s="8" t="str">
        <f>C37</f>
        <v>Janeiro</v>
      </c>
      <c r="D40" s="9" t="str">
        <f t="shared" ref="D40:J40" si="9">D37</f>
        <v>Fevereiro</v>
      </c>
      <c r="E40" s="10" t="str">
        <f t="shared" si="9"/>
        <v>Março</v>
      </c>
      <c r="F40" s="10" t="str">
        <f t="shared" si="9"/>
        <v>Abril</v>
      </c>
      <c r="G40" s="10" t="str">
        <f t="shared" si="9"/>
        <v>Maio</v>
      </c>
      <c r="H40" s="10" t="str">
        <f t="shared" si="9"/>
        <v>Junho</v>
      </c>
      <c r="I40" s="10" t="str">
        <f t="shared" si="9"/>
        <v>Julho</v>
      </c>
      <c r="J40" s="10" t="str">
        <f t="shared" si="9"/>
        <v>Agosto</v>
      </c>
    </row>
    <row r="41" spans="1:18" x14ac:dyDescent="0.2">
      <c r="A41" s="7" t="s">
        <v>32</v>
      </c>
      <c r="B41" s="38">
        <v>300</v>
      </c>
      <c r="C41" s="24" t="s">
        <v>44</v>
      </c>
      <c r="D41" s="24" t="s">
        <v>44</v>
      </c>
      <c r="E41" s="24" t="s">
        <v>44</v>
      </c>
      <c r="F41" s="24" t="s">
        <v>44</v>
      </c>
      <c r="G41" s="24" t="s">
        <v>44</v>
      </c>
      <c r="H41" s="24" t="s">
        <v>44</v>
      </c>
      <c r="I41" s="24" t="s">
        <v>44</v>
      </c>
      <c r="J41" s="24"/>
      <c r="L41" s="30"/>
      <c r="M41" s="30"/>
      <c r="N41" s="30"/>
      <c r="O41" s="30"/>
      <c r="P41" s="30"/>
      <c r="Q41" s="30"/>
      <c r="R41" s="30"/>
    </row>
    <row r="42" spans="1:18" x14ac:dyDescent="0.2">
      <c r="A42" s="7" t="s">
        <v>33</v>
      </c>
      <c r="B42" s="38"/>
      <c r="C42" s="31" t="s">
        <v>44</v>
      </c>
      <c r="D42" s="31" t="s">
        <v>44</v>
      </c>
      <c r="E42" s="31">
        <v>83</v>
      </c>
      <c r="F42" s="31">
        <v>73</v>
      </c>
      <c r="G42" s="31">
        <v>145</v>
      </c>
      <c r="H42" s="24">
        <v>236</v>
      </c>
      <c r="I42" s="24">
        <v>236</v>
      </c>
      <c r="J42" s="24"/>
      <c r="L42" s="15"/>
      <c r="M42" s="15"/>
      <c r="N42" s="15"/>
      <c r="O42" s="15"/>
      <c r="P42" s="15"/>
      <c r="Q42" s="30"/>
      <c r="R42" s="30"/>
    </row>
    <row r="43" spans="1:18" x14ac:dyDescent="0.2">
      <c r="A43" s="7" t="s">
        <v>34</v>
      </c>
      <c r="B43" s="38"/>
      <c r="C43" s="31" t="s">
        <v>44</v>
      </c>
      <c r="D43" s="31" t="s">
        <v>44</v>
      </c>
      <c r="E43" s="31">
        <v>534</v>
      </c>
      <c r="F43" s="31">
        <v>332</v>
      </c>
      <c r="G43" s="31">
        <v>370</v>
      </c>
      <c r="H43" s="24">
        <v>510</v>
      </c>
      <c r="I43" s="24">
        <v>690</v>
      </c>
      <c r="J43" s="24"/>
      <c r="L43" s="15"/>
      <c r="M43" s="15"/>
      <c r="N43" s="15"/>
      <c r="O43" s="15"/>
      <c r="P43" s="15"/>
      <c r="Q43" s="30"/>
      <c r="R43" s="30"/>
    </row>
    <row r="44" spans="1:18" x14ac:dyDescent="0.2">
      <c r="A44" s="7" t="s">
        <v>35</v>
      </c>
      <c r="B44" s="38"/>
      <c r="C44" s="24" t="s">
        <v>44</v>
      </c>
      <c r="D44" s="24" t="s">
        <v>44</v>
      </c>
      <c r="E44" s="24" t="s">
        <v>44</v>
      </c>
      <c r="F44" s="24" t="s">
        <v>44</v>
      </c>
      <c r="G44" s="24" t="s">
        <v>44</v>
      </c>
      <c r="H44" s="24" t="s">
        <v>44</v>
      </c>
      <c r="I44" s="24" t="s">
        <v>44</v>
      </c>
      <c r="J44" s="24" t="s">
        <v>44</v>
      </c>
      <c r="L44" s="30"/>
      <c r="M44" s="30"/>
      <c r="N44" s="30"/>
      <c r="O44" s="30"/>
      <c r="P44" s="30"/>
      <c r="Q44" s="30"/>
      <c r="R44" s="30"/>
    </row>
    <row r="45" spans="1:18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8" x14ac:dyDescent="0.2">
      <c r="A46" s="39" t="s">
        <v>36</v>
      </c>
      <c r="B46" s="39"/>
      <c r="C46" s="8" t="str">
        <f>C40</f>
        <v>Janeiro</v>
      </c>
      <c r="D46" s="9" t="str">
        <f t="shared" ref="D46:J46" si="10">D40</f>
        <v>Fevereiro</v>
      </c>
      <c r="E46" s="10" t="str">
        <f t="shared" si="10"/>
        <v>Março</v>
      </c>
      <c r="F46" s="10" t="str">
        <f t="shared" si="10"/>
        <v>Abril</v>
      </c>
      <c r="G46" s="10" t="str">
        <f t="shared" si="10"/>
        <v>Maio</v>
      </c>
      <c r="H46" s="10" t="str">
        <f t="shared" si="10"/>
        <v>Junho</v>
      </c>
      <c r="I46" s="10" t="str">
        <f t="shared" si="10"/>
        <v>Julho</v>
      </c>
      <c r="J46" s="10" t="str">
        <f t="shared" si="10"/>
        <v>Agosto</v>
      </c>
    </row>
    <row r="47" spans="1:18" x14ac:dyDescent="0.2">
      <c r="A47" s="40" t="s">
        <v>37</v>
      </c>
      <c r="B47" s="40"/>
      <c r="C47" s="3">
        <v>526</v>
      </c>
      <c r="D47" s="3">
        <v>512</v>
      </c>
      <c r="E47" s="2">
        <v>588</v>
      </c>
      <c r="F47" s="2">
        <v>217</v>
      </c>
      <c r="G47" s="2">
        <v>165</v>
      </c>
      <c r="H47" s="2">
        <v>174</v>
      </c>
      <c r="I47" s="2">
        <v>174</v>
      </c>
      <c r="J47" s="2"/>
    </row>
    <row r="48" spans="1:18" x14ac:dyDescent="0.2">
      <c r="A48" s="40" t="s">
        <v>38</v>
      </c>
      <c r="B48" s="40"/>
      <c r="C48" s="3">
        <v>3218</v>
      </c>
      <c r="D48" s="3">
        <v>3336</v>
      </c>
      <c r="E48" s="2">
        <v>1668</v>
      </c>
      <c r="F48" s="2">
        <v>1448</v>
      </c>
      <c r="G48" s="2">
        <v>2243</v>
      </c>
      <c r="H48" s="2">
        <v>1484</v>
      </c>
      <c r="I48" s="2">
        <v>1631</v>
      </c>
      <c r="J48" s="2"/>
    </row>
    <row r="49" spans="1:10" s="29" customFormat="1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</row>
    <row r="50" spans="1:10" x14ac:dyDescent="0.2">
      <c r="A50" s="42" t="s">
        <v>39</v>
      </c>
      <c r="B50" s="42"/>
      <c r="C50" s="8" t="str">
        <f>C46</f>
        <v>Janeiro</v>
      </c>
      <c r="D50" s="9" t="str">
        <f t="shared" ref="D50:J50" si="11">D46</f>
        <v>Fevereiro</v>
      </c>
      <c r="E50" s="10" t="str">
        <f t="shared" si="11"/>
        <v>Março</v>
      </c>
      <c r="F50" s="10" t="str">
        <f t="shared" si="11"/>
        <v>Abril</v>
      </c>
      <c r="G50" s="10" t="str">
        <f t="shared" si="11"/>
        <v>Maio</v>
      </c>
      <c r="H50" s="10" t="str">
        <f t="shared" si="11"/>
        <v>Junho</v>
      </c>
      <c r="I50" s="10" t="str">
        <f t="shared" si="11"/>
        <v>Julho</v>
      </c>
      <c r="J50" s="10" t="str">
        <f t="shared" si="11"/>
        <v>Agosto</v>
      </c>
    </row>
    <row r="51" spans="1:10" x14ac:dyDescent="0.2">
      <c r="A51" s="37" t="s">
        <v>32</v>
      </c>
      <c r="B51" s="37"/>
      <c r="C51" s="24">
        <v>160</v>
      </c>
      <c r="D51" s="24">
        <v>82</v>
      </c>
      <c r="E51" s="24">
        <v>82</v>
      </c>
      <c r="F51" s="24">
        <v>91</v>
      </c>
      <c r="G51" s="24">
        <v>140</v>
      </c>
      <c r="H51" s="34">
        <v>86</v>
      </c>
      <c r="I51" s="36">
        <v>101</v>
      </c>
      <c r="J51" s="21"/>
    </row>
    <row r="52" spans="1:10" x14ac:dyDescent="0.2">
      <c r="A52" s="37" t="s">
        <v>34</v>
      </c>
      <c r="B52" s="37"/>
      <c r="C52" s="24">
        <v>697</v>
      </c>
      <c r="D52" s="24">
        <v>383</v>
      </c>
      <c r="E52" s="22">
        <v>814</v>
      </c>
      <c r="F52" s="22">
        <v>535</v>
      </c>
      <c r="G52" s="22">
        <v>651</v>
      </c>
      <c r="H52" s="21">
        <v>518</v>
      </c>
      <c r="I52" s="21">
        <v>484</v>
      </c>
      <c r="J52" s="21"/>
    </row>
    <row r="53" spans="1:10" x14ac:dyDescent="0.2">
      <c r="A53" s="37" t="s">
        <v>33</v>
      </c>
      <c r="B53" s="37"/>
      <c r="C53" s="24">
        <v>494</v>
      </c>
      <c r="D53" s="24">
        <v>593</v>
      </c>
      <c r="E53" s="22">
        <v>378</v>
      </c>
      <c r="F53" s="22">
        <v>350</v>
      </c>
      <c r="G53" s="22">
        <v>441</v>
      </c>
      <c r="H53" s="21">
        <v>445</v>
      </c>
      <c r="I53" s="21">
        <v>574</v>
      </c>
      <c r="J53" s="21"/>
    </row>
    <row r="54" spans="1:10" x14ac:dyDescent="0.2">
      <c r="A54" s="37" t="s">
        <v>35</v>
      </c>
      <c r="B54" s="37"/>
      <c r="C54" s="21" t="s">
        <v>44</v>
      </c>
      <c r="D54" s="21" t="s">
        <v>44</v>
      </c>
      <c r="E54" s="21" t="s">
        <v>44</v>
      </c>
      <c r="F54" s="21" t="s">
        <v>44</v>
      </c>
      <c r="G54" s="21" t="s">
        <v>44</v>
      </c>
      <c r="H54" s="21" t="s">
        <v>44</v>
      </c>
      <c r="I54" s="21" t="s">
        <v>44</v>
      </c>
      <c r="J54" s="21"/>
    </row>
    <row r="56" spans="1:10" ht="31.5" customHeight="1" x14ac:dyDescent="0.2">
      <c r="A56" s="45" t="s">
        <v>46</v>
      </c>
      <c r="B56" s="46"/>
      <c r="C56" s="46"/>
      <c r="D56" s="46"/>
      <c r="E56" s="46"/>
      <c r="F56" s="46"/>
      <c r="G56" s="46"/>
      <c r="H56" s="46"/>
      <c r="I56" s="46"/>
      <c r="J56" s="47"/>
    </row>
  </sheetData>
  <mergeCells count="24">
    <mergeCell ref="A56:J56"/>
    <mergeCell ref="A1:J6"/>
    <mergeCell ref="A49:J49"/>
    <mergeCell ref="A50:B50"/>
    <mergeCell ref="A51:B51"/>
    <mergeCell ref="A52:B52"/>
    <mergeCell ref="A7:J7"/>
    <mergeCell ref="A8:J8"/>
    <mergeCell ref="A13:J13"/>
    <mergeCell ref="A20:J20"/>
    <mergeCell ref="A26:J26"/>
    <mergeCell ref="A33:J33"/>
    <mergeCell ref="B15:B19"/>
    <mergeCell ref="B22:B25"/>
    <mergeCell ref="B28:B32"/>
    <mergeCell ref="A53:B53"/>
    <mergeCell ref="A54:B54"/>
    <mergeCell ref="A36:J36"/>
    <mergeCell ref="A39:J39"/>
    <mergeCell ref="A45:J45"/>
    <mergeCell ref="A46:B46"/>
    <mergeCell ref="A47:B47"/>
    <mergeCell ref="A48:B48"/>
    <mergeCell ref="B41:B44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2021-06-28T17:36:17Z</cp:lastPrinted>
  <dcterms:created xsi:type="dcterms:W3CDTF">2016-06-10T12:45:00Z</dcterms:created>
  <dcterms:modified xsi:type="dcterms:W3CDTF">2021-09-09T21:37:12Z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