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lo\Desktop\Orçamentos\Novo orçamento\"/>
    </mc:Choice>
  </mc:AlternateContent>
  <xr:revisionPtr revIDLastSave="0" documentId="13_ncr:1_{2C2FD4F3-5579-44AC-93EC-3AE59DA10485}" xr6:coauthVersionLast="46" xr6:coauthVersionMax="46" xr10:uidLastSave="{00000000-0000-0000-0000-000000000000}"/>
  <bookViews>
    <workbookView xWindow="15975" yWindow="2985" windowWidth="20730" windowHeight="11160" tabRatio="500" xr2:uid="{00000000-000D-0000-FFFF-FFFF00000000}"/>
  </bookViews>
  <sheets>
    <sheet name="Planilha 3.5.2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9" i="1" l="1"/>
  <c r="G62" i="1" s="1"/>
  <c r="E79" i="1"/>
  <c r="C62" i="1"/>
  <c r="E62" i="1"/>
  <c r="C79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63" i="1"/>
  <c r="B61" i="1"/>
  <c r="B38" i="1" l="1"/>
  <c r="N80" i="1"/>
  <c r="L80" i="1"/>
  <c r="J80" i="1"/>
  <c r="H80" i="1"/>
  <c r="F80" i="1"/>
  <c r="D80" i="1"/>
  <c r="N79" i="1"/>
  <c r="L79" i="1"/>
  <c r="J79" i="1"/>
  <c r="H79" i="1"/>
  <c r="F79" i="1"/>
  <c r="D79" i="1"/>
  <c r="N78" i="1"/>
  <c r="L78" i="1"/>
  <c r="J78" i="1"/>
  <c r="H78" i="1"/>
  <c r="F78" i="1"/>
  <c r="D78" i="1"/>
  <c r="N77" i="1"/>
  <c r="L77" i="1"/>
  <c r="J77" i="1"/>
  <c r="H77" i="1"/>
  <c r="F77" i="1"/>
  <c r="D77" i="1"/>
  <c r="N76" i="1"/>
  <c r="L76" i="1"/>
  <c r="J76" i="1"/>
  <c r="H76" i="1"/>
  <c r="F76" i="1"/>
  <c r="D76" i="1"/>
  <c r="N75" i="1"/>
  <c r="L75" i="1"/>
  <c r="J75" i="1"/>
  <c r="H75" i="1"/>
  <c r="F75" i="1"/>
  <c r="D75" i="1"/>
  <c r="N74" i="1"/>
  <c r="L74" i="1"/>
  <c r="J74" i="1"/>
  <c r="H74" i="1"/>
  <c r="F74" i="1"/>
  <c r="D74" i="1"/>
  <c r="N73" i="1"/>
  <c r="L73" i="1"/>
  <c r="J73" i="1"/>
  <c r="H73" i="1"/>
  <c r="F73" i="1"/>
  <c r="D73" i="1"/>
  <c r="N72" i="1"/>
  <c r="L72" i="1"/>
  <c r="J72" i="1"/>
  <c r="H72" i="1"/>
  <c r="F72" i="1"/>
  <c r="D72" i="1"/>
  <c r="N71" i="1"/>
  <c r="L71" i="1"/>
  <c r="J71" i="1"/>
  <c r="H71" i="1"/>
  <c r="F71" i="1"/>
  <c r="D71" i="1"/>
  <c r="N70" i="1"/>
  <c r="L70" i="1"/>
  <c r="J70" i="1"/>
  <c r="H70" i="1"/>
  <c r="F70" i="1"/>
  <c r="D70" i="1"/>
  <c r="N69" i="1"/>
  <c r="L69" i="1"/>
  <c r="J69" i="1"/>
  <c r="H69" i="1"/>
  <c r="F69" i="1"/>
  <c r="D69" i="1"/>
  <c r="N68" i="1"/>
  <c r="L68" i="1"/>
  <c r="J68" i="1"/>
  <c r="H68" i="1"/>
  <c r="F68" i="1"/>
  <c r="D68" i="1"/>
  <c r="N67" i="1"/>
  <c r="L67" i="1"/>
  <c r="J67" i="1"/>
  <c r="H67" i="1"/>
  <c r="F67" i="1"/>
  <c r="D67" i="1"/>
  <c r="N66" i="1"/>
  <c r="L66" i="1"/>
  <c r="J66" i="1"/>
  <c r="H66" i="1"/>
  <c r="F66" i="1"/>
  <c r="D66" i="1"/>
  <c r="N65" i="1"/>
  <c r="L65" i="1"/>
  <c r="J65" i="1"/>
  <c r="H65" i="1"/>
  <c r="F65" i="1"/>
  <c r="D65" i="1"/>
  <c r="N64" i="1"/>
  <c r="L64" i="1"/>
  <c r="J64" i="1"/>
  <c r="H64" i="1"/>
  <c r="F64" i="1"/>
  <c r="D64" i="1"/>
  <c r="N63" i="1"/>
  <c r="L63" i="1"/>
  <c r="J63" i="1"/>
  <c r="H63" i="1"/>
  <c r="F63" i="1"/>
  <c r="D63" i="1"/>
  <c r="M62" i="1"/>
  <c r="K62" i="1"/>
  <c r="L62" i="1" s="1"/>
  <c r="I62" i="1"/>
  <c r="H62" i="1"/>
  <c r="D62" i="1"/>
  <c r="B62" i="1"/>
  <c r="N61" i="1"/>
  <c r="L61" i="1"/>
  <c r="J61" i="1"/>
  <c r="H61" i="1"/>
  <c r="F61" i="1"/>
  <c r="D61" i="1"/>
  <c r="M60" i="1"/>
  <c r="K60" i="1"/>
  <c r="L60" i="1" s="1"/>
  <c r="I60" i="1"/>
  <c r="G60" i="1"/>
  <c r="H60" i="1" s="1"/>
  <c r="E60" i="1"/>
  <c r="C60" i="1"/>
  <c r="D60" i="1" s="1"/>
  <c r="B60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E38" i="1"/>
  <c r="E36" i="1"/>
  <c r="C38" i="1"/>
  <c r="C36" i="1"/>
  <c r="M15" i="1"/>
  <c r="M13" i="1"/>
  <c r="B15" i="1"/>
  <c r="B13" i="1"/>
  <c r="B36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M38" i="1"/>
  <c r="N37" i="1"/>
  <c r="M36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K38" i="1"/>
  <c r="L37" i="1"/>
  <c r="K36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I38" i="1"/>
  <c r="J37" i="1"/>
  <c r="I36" i="1"/>
  <c r="H39" i="1"/>
  <c r="G38" i="1"/>
  <c r="H37" i="1"/>
  <c r="G36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7" i="1"/>
  <c r="N60" i="1" l="1"/>
  <c r="N62" i="1"/>
  <c r="F60" i="1"/>
  <c r="J60" i="1"/>
  <c r="F62" i="1"/>
  <c r="J62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4" i="1"/>
  <c r="N13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K15" i="1"/>
  <c r="L14" i="1"/>
  <c r="K13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I15" i="1"/>
  <c r="J14" i="1"/>
  <c r="I1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G15" i="1"/>
  <c r="H14" i="1"/>
  <c r="G13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E15" i="1"/>
  <c r="F14" i="1"/>
  <c r="E13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7" i="1"/>
  <c r="D16" i="1"/>
  <c r="D14" i="1"/>
  <c r="C15" i="1"/>
  <c r="C13" i="1"/>
  <c r="D13" i="1" s="1"/>
  <c r="D36" i="1"/>
  <c r="H13" i="1" l="1"/>
  <c r="L36" i="1"/>
  <c r="J36" i="1"/>
  <c r="F36" i="1"/>
  <c r="H36" i="1"/>
  <c r="N36" i="1"/>
  <c r="D15" i="1"/>
  <c r="J13" i="1"/>
  <c r="N15" i="1"/>
  <c r="H38" i="1"/>
  <c r="F38" i="1"/>
  <c r="D38" i="1"/>
  <c r="L38" i="1"/>
  <c r="N38" i="1"/>
  <c r="J38" i="1"/>
  <c r="L13" i="1"/>
  <c r="L15" i="1"/>
  <c r="F13" i="1"/>
  <c r="H15" i="1"/>
  <c r="J15" i="1"/>
  <c r="F15" i="1"/>
</calcChain>
</file>

<file path=xl/sharedStrings.xml><?xml version="1.0" encoding="utf-8"?>
<sst xmlns="http://schemas.openxmlformats.org/spreadsheetml/2006/main" count="126" uniqueCount="59">
  <si>
    <t>Organização Social: Instituto de Medicina, Estudos e Desenvolvimento - IMED</t>
  </si>
  <si>
    <t>Despesas</t>
  </si>
  <si>
    <t>Receitas</t>
  </si>
  <si>
    <t>Realizado</t>
  </si>
  <si>
    <t>Realizado dez/2021</t>
  </si>
  <si>
    <t>Realizado nov/2021</t>
  </si>
  <si>
    <t>Realizado out/2021</t>
  </si>
  <si>
    <t>Realizado set/2021</t>
  </si>
  <si>
    <t>Realizado ago/2021</t>
  </si>
  <si>
    <t>Realizado jul/2021</t>
  </si>
  <si>
    <t>Orçamento 2021</t>
  </si>
  <si>
    <t>2º semestre/2021</t>
  </si>
  <si>
    <t>Realizado jun/2021</t>
  </si>
  <si>
    <t>Realizado mai/2021</t>
  </si>
  <si>
    <t>Realizado abr/2021</t>
  </si>
  <si>
    <t>Realizado mar/2021</t>
  </si>
  <si>
    <t>Realizado fev/2021</t>
  </si>
  <si>
    <t>Realizado jan/2021</t>
  </si>
  <si>
    <t>1º semestre/2021</t>
  </si>
  <si>
    <t>PLANILHA DE EXECUCÃO ORÇAMENTARIA MENSAL E ACUMULADA DO ANO DE 2021</t>
  </si>
  <si>
    <t>Realizado dez/2020</t>
  </si>
  <si>
    <t>Realizado nov/2020</t>
  </si>
  <si>
    <t>Realizado out/2020</t>
  </si>
  <si>
    <t>Realizado set/2020</t>
  </si>
  <si>
    <t>Realizado ago/2020</t>
  </si>
  <si>
    <t>Realizado jul/2020</t>
  </si>
  <si>
    <t>Orçamento 2020</t>
  </si>
  <si>
    <t>2º semestre/2020</t>
  </si>
  <si>
    <t>Realizado jun/2020</t>
  </si>
  <si>
    <t>Realizado mai/2020</t>
  </si>
  <si>
    <t>Realizado abr/2020</t>
  </si>
  <si>
    <t>Realizado mar/2020</t>
  </si>
  <si>
    <t>Realizado fev/2020</t>
  </si>
  <si>
    <t>Realizado jan/2020</t>
  </si>
  <si>
    <t>1º semestre/2020</t>
  </si>
  <si>
    <t>PLANILHA DE EXECUCÃO ORÇAMENTARIA MENSAL E ACUMULADA DO ANO DE 2020</t>
  </si>
  <si>
    <t>Salários e Ordenados (Geral)</t>
  </si>
  <si>
    <t>Salários e Ordenados (Covid-19)</t>
  </si>
  <si>
    <t>Benefícios (Geral)</t>
  </si>
  <si>
    <t>Benefícios (Covid-19)</t>
  </si>
  <si>
    <t>Encargos Sociais (Geral)</t>
  </si>
  <si>
    <t>Encargos Sociais (Covid-19)</t>
  </si>
  <si>
    <t>Provisões (Geral)</t>
  </si>
  <si>
    <t>Provisões (Covid-19)</t>
  </si>
  <si>
    <t>Serviços Médicos (Geral)</t>
  </si>
  <si>
    <t>Serviços Médicos (Covid-19)</t>
  </si>
  <si>
    <t>Medicamentos e Materiais de uso assistencial (Geral)</t>
  </si>
  <si>
    <t>Medicamentos e Materiais de uso assistencial (Covid-19)</t>
  </si>
  <si>
    <t>Materiais de consumo geral (Geral)</t>
  </si>
  <si>
    <t>Materiais de consumo geral (Covid-19)</t>
  </si>
  <si>
    <t>Prestação de serviços terceiros (Geral)</t>
  </si>
  <si>
    <t>Prestação de serviços terceiros (Covid-19)</t>
  </si>
  <si>
    <t>Despesas Gerais</t>
  </si>
  <si>
    <t>Não operacionais</t>
  </si>
  <si>
    <t>Contrato de Gestão</t>
  </si>
  <si>
    <t>Unidade gerida: Hospital Regional de São Luís de Montes Belos Dr Geraldo Landó</t>
  </si>
  <si>
    <t>Contrato de Gestão nº 50/2020 - SES/GO</t>
  </si>
  <si>
    <t>Valor do repasse mensal do Contrato de Gestão: R$ 2.954,027,51</t>
  </si>
  <si>
    <r>
      <t>Vigência do Contrato de Gestão / Termo Aditivo:</t>
    </r>
    <r>
      <rPr>
        <sz val="10"/>
        <rFont val="Arial"/>
        <family val="2"/>
      </rPr>
      <t xml:space="preserve"> 18 de outubro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</si>
</sst>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9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F3F3F3"/>
      </patternFill>
    </fill>
    <fill>
      <patternFill patternType="solid">
        <fgColor rgb="FF666666"/>
        <bgColor rgb="FF808080"/>
      </patternFill>
    </fill>
    <fill>
      <patternFill patternType="solid">
        <fgColor rgb="FF000000"/>
        <bgColor rgb="FF0033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3" borderId="0" xfId="0" applyFont="1" applyFill="1" applyAlignment="1">
      <alignment horizontal="left"/>
    </xf>
    <xf numFmtId="0" fontId="0" fillId="3" borderId="0" xfId="0" applyFont="1" applyFill="1" applyAlignment="1"/>
    <xf numFmtId="0" fontId="0" fillId="3" borderId="0" xfId="0" applyFill="1"/>
    <xf numFmtId="0" fontId="1" fillId="3" borderId="0" xfId="0" applyFont="1" applyFill="1" applyAlignment="1">
      <alignment horizontal="left"/>
    </xf>
    <xf numFmtId="0" fontId="2" fillId="0" borderId="9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0" fontId="2" fillId="5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2" fillId="3" borderId="9" xfId="0" applyFont="1" applyFill="1" applyBorder="1" applyAlignment="1">
      <alignment horizontal="left"/>
    </xf>
    <xf numFmtId="164" fontId="2" fillId="3" borderId="3" xfId="0" applyNumberFormat="1" applyFont="1" applyFill="1" applyBorder="1" applyAlignment="1">
      <alignment horizontal="right"/>
    </xf>
    <xf numFmtId="164" fontId="2" fillId="3" borderId="12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164" fontId="2" fillId="3" borderId="2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164" fontId="2" fillId="3" borderId="10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64" fontId="2" fillId="3" borderId="4" xfId="0" applyNumberFormat="1" applyFont="1" applyFill="1" applyBorder="1" applyAlignment="1">
      <alignment horizontal="right"/>
    </xf>
    <xf numFmtId="9" fontId="2" fillId="3" borderId="4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47625</xdr:rowOff>
    </xdr:from>
    <xdr:to>
      <xdr:col>3</xdr:col>
      <xdr:colOff>476250</xdr:colOff>
      <xdr:row>3</xdr:row>
      <xdr:rowOff>55880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47625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6</xdr:col>
      <xdr:colOff>697230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38100</xdr:rowOff>
    </xdr:from>
    <xdr:to>
      <xdr:col>0</xdr:col>
      <xdr:colOff>1916430</xdr:colOff>
      <xdr:row>4</xdr:row>
      <xdr:rowOff>6985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55B48A3-ADED-4B1E-90FF-42D3B798A04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849755" cy="61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82"/>
  <sheetViews>
    <sheetView tabSelected="1" topLeftCell="D58" zoomScaleNormal="100" workbookViewId="0">
      <selection activeCell="G80" sqref="G80"/>
    </sheetView>
  </sheetViews>
  <sheetFormatPr defaultRowHeight="12.75" x14ac:dyDescent="0.2"/>
  <cols>
    <col min="1" max="1" width="41.140625" style="2" bestFit="1" customWidth="1"/>
    <col min="2" max="2" width="14.42578125" style="2" customWidth="1"/>
    <col min="3" max="14" width="18.42578125" style="2" customWidth="1"/>
    <col min="15" max="1012" width="14.42578125" style="2" customWidth="1"/>
    <col min="1013" max="16384" width="9.140625" style="3"/>
  </cols>
  <sheetData>
    <row r="1" spans="1:1012" x14ac:dyDescent="0.2">
      <c r="A1" s="1"/>
    </row>
    <row r="2" spans="1:1012" x14ac:dyDescent="0.2">
      <c r="A2" s="1"/>
    </row>
    <row r="3" spans="1:1012" x14ac:dyDescent="0.2">
      <c r="A3" s="1"/>
    </row>
    <row r="4" spans="1:1012" x14ac:dyDescent="0.2">
      <c r="A4" s="1"/>
    </row>
    <row r="5" spans="1:1012" x14ac:dyDescent="0.2">
      <c r="A5" s="39" t="s">
        <v>0</v>
      </c>
      <c r="B5" s="39"/>
      <c r="C5" s="39"/>
      <c r="D5" s="39"/>
      <c r="E5" s="39"/>
      <c r="F5" s="39"/>
      <c r="G5" s="39"/>
    </row>
    <row r="6" spans="1:1012" x14ac:dyDescent="0.2">
      <c r="A6" s="40" t="s">
        <v>55</v>
      </c>
      <c r="B6" s="40"/>
      <c r="C6" s="40"/>
      <c r="D6" s="40"/>
      <c r="E6" s="40"/>
      <c r="F6" s="40"/>
      <c r="G6" s="40"/>
    </row>
    <row r="7" spans="1:1012" x14ac:dyDescent="0.2">
      <c r="A7" s="40" t="s">
        <v>56</v>
      </c>
      <c r="B7" s="40"/>
      <c r="C7" s="40"/>
      <c r="D7" s="40"/>
      <c r="E7" s="40"/>
      <c r="F7" s="40"/>
      <c r="G7" s="40"/>
    </row>
    <row r="8" spans="1:1012" x14ac:dyDescent="0.2">
      <c r="A8" s="41" t="s">
        <v>58</v>
      </c>
      <c r="B8" s="40"/>
      <c r="C8" s="40"/>
      <c r="D8" s="40"/>
      <c r="E8" s="40"/>
      <c r="F8" s="40"/>
      <c r="G8" s="40"/>
    </row>
    <row r="9" spans="1:1012" x14ac:dyDescent="0.2">
      <c r="A9" s="42" t="s">
        <v>57</v>
      </c>
      <c r="B9" s="43"/>
      <c r="C9" s="43"/>
      <c r="D9" s="43"/>
      <c r="E9" s="43"/>
      <c r="F9" s="43"/>
      <c r="G9" s="43"/>
    </row>
    <row r="10" spans="1:1012" x14ac:dyDescent="0.2">
      <c r="A10" s="4"/>
    </row>
    <row r="11" spans="1:1012" x14ac:dyDescent="0.2">
      <c r="A11" s="36" t="s">
        <v>35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</row>
    <row r="12" spans="1:1012" x14ac:dyDescent="0.2">
      <c r="A12" s="12" t="s">
        <v>34</v>
      </c>
      <c r="B12" s="25" t="s">
        <v>26</v>
      </c>
      <c r="C12" s="26" t="s">
        <v>33</v>
      </c>
      <c r="D12" s="27" t="s">
        <v>3</v>
      </c>
      <c r="E12" s="28" t="s">
        <v>32</v>
      </c>
      <c r="F12" s="29" t="s">
        <v>3</v>
      </c>
      <c r="G12" s="26" t="s">
        <v>31</v>
      </c>
      <c r="H12" s="27" t="s">
        <v>3</v>
      </c>
      <c r="I12" s="28" t="s">
        <v>30</v>
      </c>
      <c r="J12" s="29" t="s">
        <v>3</v>
      </c>
      <c r="K12" s="26" t="s">
        <v>29</v>
      </c>
      <c r="L12" s="27" t="s">
        <v>3</v>
      </c>
      <c r="M12" s="8" t="s">
        <v>28</v>
      </c>
      <c r="N12" s="7" t="s">
        <v>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</row>
    <row r="13" spans="1:1012" x14ac:dyDescent="0.2">
      <c r="A13" s="13" t="s">
        <v>2</v>
      </c>
      <c r="B13" s="6">
        <f>B14</f>
        <v>11914577.560000001</v>
      </c>
      <c r="C13" s="15">
        <f>SUM(C14)</f>
        <v>0</v>
      </c>
      <c r="D13" s="34" t="str">
        <f>IF(C13&lt;&gt;"",CONCATENATE((C13*100)/$B$13,"%"),"")</f>
        <v>0%</v>
      </c>
      <c r="E13" s="15">
        <f>SUM(E14)</f>
        <v>0</v>
      </c>
      <c r="F13" s="16" t="str">
        <f>IF(E13&lt;&gt;"",CONCATENATE((E13*100)/$B$13,"%"),"")</f>
        <v>0%</v>
      </c>
      <c r="G13" s="15">
        <f>SUM(G14)</f>
        <v>0</v>
      </c>
      <c r="H13" s="16" t="str">
        <f>IF(G13&lt;&gt;"",CONCATENATE((G13*100)/$B$13,"%"),"")</f>
        <v>0%</v>
      </c>
      <c r="I13" s="15">
        <f>SUM(I14)</f>
        <v>0</v>
      </c>
      <c r="J13" s="16" t="str">
        <f>IF(I13&lt;&gt;"",CONCATENATE((I13*100)/$B$13,"%"),"")</f>
        <v>0%</v>
      </c>
      <c r="K13" s="15">
        <f>SUM(K14)</f>
        <v>0</v>
      </c>
      <c r="L13" s="16" t="str">
        <f>IF(K13&lt;&gt;"",CONCATENATE((K13*100)/$B$13,"%"),"")</f>
        <v>0%</v>
      </c>
      <c r="M13" s="15">
        <f>SUM(M14)</f>
        <v>0</v>
      </c>
      <c r="N13" s="34" t="str">
        <f>IF(M13&lt;&gt;"",CONCATENATE((M13*100)/$B$13,"%"),"")</f>
        <v>0%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</row>
    <row r="14" spans="1:1012" x14ac:dyDescent="0.2">
      <c r="A14" s="17" t="s">
        <v>54</v>
      </c>
      <c r="B14" s="18">
        <v>11914577.560000001</v>
      </c>
      <c r="C14" s="19">
        <v>0</v>
      </c>
      <c r="D14" s="20" t="str">
        <f>IF(C14&lt;&gt;"",CONCATENATE((C14*100)/$B$14,"%"),"")</f>
        <v>0%</v>
      </c>
      <c r="E14" s="19">
        <v>0</v>
      </c>
      <c r="F14" s="20" t="str">
        <f>IF(E14&lt;&gt;"",CONCATENATE((E14*100)/$B$14,"%"),"")</f>
        <v>0%</v>
      </c>
      <c r="G14" s="19">
        <v>0</v>
      </c>
      <c r="H14" s="20" t="str">
        <f>IF(G14&lt;&gt;"",CONCATENATE((G14*100)/$B$14,"%"),"")</f>
        <v>0%</v>
      </c>
      <c r="I14" s="19">
        <v>0</v>
      </c>
      <c r="J14" s="20" t="str">
        <f>IF(I14&lt;&gt;"",CONCATENATE((I14*100)/$B$14,"%"),"")</f>
        <v>0%</v>
      </c>
      <c r="K14" s="19">
        <v>0</v>
      </c>
      <c r="L14" s="20" t="str">
        <f>IF(K14&lt;&gt;"",CONCATENATE((K14*100)/$B$14,"%"),"")</f>
        <v>0%</v>
      </c>
      <c r="M14" s="19">
        <v>0</v>
      </c>
      <c r="N14" s="24" t="str">
        <f>IF(M14&lt;&gt;"",CONCATENATE((M14*100)/$B$14,"%"),"")</f>
        <v>0%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</row>
    <row r="15" spans="1:1012" x14ac:dyDescent="0.2">
      <c r="A15" s="13" t="s">
        <v>1</v>
      </c>
      <c r="B15" s="21">
        <f>SUM(B16:B33)</f>
        <v>11914577.559999999</v>
      </c>
      <c r="C15" s="22">
        <f>SUM(C16:C34)</f>
        <v>0</v>
      </c>
      <c r="D15" s="23" t="str">
        <f>IF(C15&lt;&gt;"",CONCATENATE((C15*100)/$B$15,"%"),"")</f>
        <v>0%</v>
      </c>
      <c r="E15" s="22">
        <f>SUM(E16:E34)</f>
        <v>0</v>
      </c>
      <c r="F15" s="23" t="str">
        <f>IF(E15&lt;&gt;"",CONCATENATE((E15*100)/$B$15,"%"),"")</f>
        <v>0%</v>
      </c>
      <c r="G15" s="22">
        <f>SUM(G16:G34)</f>
        <v>0</v>
      </c>
      <c r="H15" s="23" t="str">
        <f>IF(G15&lt;&gt;"",CONCATENATE((G15*100)/$B$15,"%"),"")</f>
        <v>0%</v>
      </c>
      <c r="I15" s="22">
        <f>SUM(I16:I34)</f>
        <v>0</v>
      </c>
      <c r="J15" s="23" t="str">
        <f>IF(I15&lt;&gt;"",CONCATENATE((I15*100)/$B$15,"%"),"")</f>
        <v>0%</v>
      </c>
      <c r="K15" s="22">
        <f>SUM(K16:K34)</f>
        <v>0</v>
      </c>
      <c r="L15" s="23" t="str">
        <f>IF(K15&lt;&gt;"",CONCATENATE((K15*100)/$B$15,"%"),"")</f>
        <v>0%</v>
      </c>
      <c r="M15" s="22">
        <f>SUM(M16:M34)</f>
        <v>0</v>
      </c>
      <c r="N15" s="31" t="str">
        <f>IF(M15&lt;&gt;"",CONCATENATE((M15*100)/$B$15,"%"),"")</f>
        <v>0%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</row>
    <row r="16" spans="1:1012" x14ac:dyDescent="0.2">
      <c r="A16" s="17" t="s">
        <v>36</v>
      </c>
      <c r="B16" s="18">
        <v>1374631.9579257304</v>
      </c>
      <c r="C16" s="19">
        <v>0</v>
      </c>
      <c r="D16" s="20" t="str">
        <f>IF(C16&lt;&gt;"",CONCATENATE((C16*100)/$B$16,"%"),"")</f>
        <v>0%</v>
      </c>
      <c r="E16" s="19">
        <v>0</v>
      </c>
      <c r="F16" s="20" t="str">
        <f>IF(E16&lt;&gt;"",CONCATENATE((E16*100)/$B$16,"%"),"")</f>
        <v>0%</v>
      </c>
      <c r="G16" s="19">
        <v>0</v>
      </c>
      <c r="H16" s="20" t="str">
        <f>IF(G16&lt;&gt;"",CONCATENATE((G16*100)/$B$16,"%"),"")</f>
        <v>0%</v>
      </c>
      <c r="I16" s="19">
        <v>0</v>
      </c>
      <c r="J16" s="20" t="str">
        <f>IF(I16&lt;&gt;"",CONCATENATE((I16*100)/$B$16,"%"),"")</f>
        <v>0%</v>
      </c>
      <c r="K16" s="19">
        <v>0</v>
      </c>
      <c r="L16" s="20" t="str">
        <f>IF(K16&lt;&gt;"",CONCATENATE((K16*100)/$B$16,"%"),"")</f>
        <v>0%</v>
      </c>
      <c r="M16" s="19">
        <v>0</v>
      </c>
      <c r="N16" s="24" t="str">
        <f>IF(M16&lt;&gt;"",CONCATENATE((M16*100)/$B$16,"%"),"")</f>
        <v>0%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</row>
    <row r="17" spans="1:1012" x14ac:dyDescent="0.2">
      <c r="A17" s="17" t="s">
        <v>37</v>
      </c>
      <c r="B17" s="18">
        <v>365408.47709736705</v>
      </c>
      <c r="C17" s="19">
        <v>0</v>
      </c>
      <c r="D17" s="20" t="str">
        <f>IF(C17&lt;&gt;"",CONCATENATE((C17*100)/$B$17,"%"),"")</f>
        <v>0%</v>
      </c>
      <c r="E17" s="19">
        <v>0</v>
      </c>
      <c r="F17" s="20" t="str">
        <f>IF(E17&lt;&gt;"",CONCATENATE((E17*100)/$B$17,"%"),"")</f>
        <v>0%</v>
      </c>
      <c r="G17" s="19">
        <v>0</v>
      </c>
      <c r="H17" s="20" t="str">
        <f>IF(G17&lt;&gt;"",CONCATENATE((G17*100)/$B$17,"%"),"")</f>
        <v>0%</v>
      </c>
      <c r="I17" s="19">
        <v>0</v>
      </c>
      <c r="J17" s="20" t="str">
        <f>IF(I17&lt;&gt;"",CONCATENATE((I17*100)/$B$17,"%"),"")</f>
        <v>0%</v>
      </c>
      <c r="K17" s="19">
        <v>0</v>
      </c>
      <c r="L17" s="20" t="str">
        <f>IF(K17&lt;&gt;"",CONCATENATE((K17*100)/$B$17,"%"),"")</f>
        <v>0%</v>
      </c>
      <c r="M17" s="19">
        <v>0</v>
      </c>
      <c r="N17" s="24" t="str">
        <f>IF(M17&lt;&gt;"",CONCATENATE((M17*100)/$B$17,"%"),"")</f>
        <v>0%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</row>
    <row r="18" spans="1:1012" x14ac:dyDescent="0.2">
      <c r="A18" s="17" t="s">
        <v>38</v>
      </c>
      <c r="B18" s="18">
        <v>32487.045534414701</v>
      </c>
      <c r="C18" s="19">
        <v>0</v>
      </c>
      <c r="D18" s="20" t="str">
        <f t="shared" ref="D18:F33" si="0">IF(C18&lt;&gt;"",CONCATENATE((C18*100)/$B$17,"%"),"")</f>
        <v>0%</v>
      </c>
      <c r="E18" s="19">
        <v>0</v>
      </c>
      <c r="F18" s="20" t="str">
        <f t="shared" si="0"/>
        <v>0%</v>
      </c>
      <c r="G18" s="19">
        <v>0</v>
      </c>
      <c r="H18" s="20" t="str">
        <f t="shared" ref="H18" si="1">IF(G18&lt;&gt;"",CONCATENATE((G18*100)/$B$17,"%"),"")</f>
        <v>0%</v>
      </c>
      <c r="I18" s="19">
        <v>0</v>
      </c>
      <c r="J18" s="20" t="str">
        <f t="shared" ref="J18" si="2">IF(I18&lt;&gt;"",CONCATENATE((I18*100)/$B$17,"%"),"")</f>
        <v>0%</v>
      </c>
      <c r="K18" s="19">
        <v>0</v>
      </c>
      <c r="L18" s="20" t="str">
        <f t="shared" ref="L18:N18" si="3">IF(K18&lt;&gt;"",CONCATENATE((K18*100)/$B$17,"%"),"")</f>
        <v>0%</v>
      </c>
      <c r="M18" s="19">
        <v>0</v>
      </c>
      <c r="N18" s="24" t="str">
        <f t="shared" si="3"/>
        <v>0%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</row>
    <row r="19" spans="1:1012" x14ac:dyDescent="0.2">
      <c r="A19" s="17" t="s">
        <v>39</v>
      </c>
      <c r="B19" s="18">
        <v>8635.796586076096</v>
      </c>
      <c r="C19" s="19">
        <v>0</v>
      </c>
      <c r="D19" s="20" t="str">
        <f t="shared" si="0"/>
        <v>0%</v>
      </c>
      <c r="E19" s="19">
        <v>0</v>
      </c>
      <c r="F19" s="20" t="str">
        <f t="shared" si="0"/>
        <v>0%</v>
      </c>
      <c r="G19" s="19">
        <v>0</v>
      </c>
      <c r="H19" s="20" t="str">
        <f t="shared" ref="H19" si="4">IF(G19&lt;&gt;"",CONCATENATE((G19*100)/$B$17,"%"),"")</f>
        <v>0%</v>
      </c>
      <c r="I19" s="19">
        <v>0</v>
      </c>
      <c r="J19" s="20" t="str">
        <f t="shared" ref="J19" si="5">IF(I19&lt;&gt;"",CONCATENATE((I19*100)/$B$17,"%"),"")</f>
        <v>0%</v>
      </c>
      <c r="K19" s="19">
        <v>0</v>
      </c>
      <c r="L19" s="20" t="str">
        <f t="shared" ref="L19:N19" si="6">IF(K19&lt;&gt;"",CONCATENATE((K19*100)/$B$17,"%"),"")</f>
        <v>0%</v>
      </c>
      <c r="M19" s="19">
        <v>0</v>
      </c>
      <c r="N19" s="24" t="str">
        <f t="shared" si="6"/>
        <v>0%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</row>
    <row r="20" spans="1:1012" x14ac:dyDescent="0.2">
      <c r="A20" s="17" t="s">
        <v>40</v>
      </c>
      <c r="B20" s="18">
        <v>505864.54980195401</v>
      </c>
      <c r="C20" s="19">
        <v>0</v>
      </c>
      <c r="D20" s="20" t="str">
        <f t="shared" si="0"/>
        <v>0%</v>
      </c>
      <c r="E20" s="19">
        <v>0</v>
      </c>
      <c r="F20" s="20" t="str">
        <f t="shared" si="0"/>
        <v>0%</v>
      </c>
      <c r="G20" s="19">
        <v>0</v>
      </c>
      <c r="H20" s="20" t="str">
        <f t="shared" ref="H20" si="7">IF(G20&lt;&gt;"",CONCATENATE((G20*100)/$B$17,"%"),"")</f>
        <v>0%</v>
      </c>
      <c r="I20" s="19">
        <v>0</v>
      </c>
      <c r="J20" s="20" t="str">
        <f t="shared" ref="J20" si="8">IF(I20&lt;&gt;"",CONCATENATE((I20*100)/$B$17,"%"),"")</f>
        <v>0%</v>
      </c>
      <c r="K20" s="19">
        <v>0</v>
      </c>
      <c r="L20" s="20" t="str">
        <f t="shared" ref="L20:N20" si="9">IF(K20&lt;&gt;"",CONCATENATE((K20*100)/$B$17,"%"),"")</f>
        <v>0%</v>
      </c>
      <c r="M20" s="19">
        <v>0</v>
      </c>
      <c r="N20" s="24" t="str">
        <f t="shared" si="9"/>
        <v>0%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</row>
    <row r="21" spans="1:1012" x14ac:dyDescent="0.2">
      <c r="A21" s="17" t="s">
        <v>41</v>
      </c>
      <c r="B21" s="18">
        <v>134470.31888055912</v>
      </c>
      <c r="C21" s="19">
        <v>0</v>
      </c>
      <c r="D21" s="20" t="str">
        <f t="shared" si="0"/>
        <v>0%</v>
      </c>
      <c r="E21" s="19">
        <v>0</v>
      </c>
      <c r="F21" s="20" t="str">
        <f t="shared" si="0"/>
        <v>0%</v>
      </c>
      <c r="G21" s="19">
        <v>0</v>
      </c>
      <c r="H21" s="20" t="str">
        <f t="shared" ref="H21" si="10">IF(G21&lt;&gt;"",CONCATENATE((G21*100)/$B$17,"%"),"")</f>
        <v>0%</v>
      </c>
      <c r="I21" s="19">
        <v>0</v>
      </c>
      <c r="J21" s="20" t="str">
        <f t="shared" ref="J21" si="11">IF(I21&lt;&gt;"",CONCATENATE((I21*100)/$B$17,"%"),"")</f>
        <v>0%</v>
      </c>
      <c r="K21" s="19">
        <v>0</v>
      </c>
      <c r="L21" s="20" t="str">
        <f t="shared" ref="L21:N21" si="12">IF(K21&lt;&gt;"",CONCATENATE((K21*100)/$B$17,"%"),"")</f>
        <v>0%</v>
      </c>
      <c r="M21" s="19">
        <v>0</v>
      </c>
      <c r="N21" s="24" t="str">
        <f t="shared" si="12"/>
        <v>0%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</row>
    <row r="22" spans="1:1012" x14ac:dyDescent="0.2">
      <c r="A22" s="17" t="s">
        <v>42</v>
      </c>
      <c r="B22" s="18">
        <v>428692.81443682231</v>
      </c>
      <c r="C22" s="19">
        <v>0</v>
      </c>
      <c r="D22" s="20" t="str">
        <f t="shared" si="0"/>
        <v>0%</v>
      </c>
      <c r="E22" s="19">
        <v>0</v>
      </c>
      <c r="F22" s="20" t="str">
        <f t="shared" si="0"/>
        <v>0%</v>
      </c>
      <c r="G22" s="19">
        <v>0</v>
      </c>
      <c r="H22" s="20" t="str">
        <f t="shared" ref="H22" si="13">IF(G22&lt;&gt;"",CONCATENATE((G22*100)/$B$17,"%"),"")</f>
        <v>0%</v>
      </c>
      <c r="I22" s="19">
        <v>0</v>
      </c>
      <c r="J22" s="20" t="str">
        <f t="shared" ref="J22" si="14">IF(I22&lt;&gt;"",CONCATENATE((I22*100)/$B$17,"%"),"")</f>
        <v>0%</v>
      </c>
      <c r="K22" s="19">
        <v>0</v>
      </c>
      <c r="L22" s="20" t="str">
        <f t="shared" ref="L22:N22" si="15">IF(K22&lt;&gt;"",CONCATENATE((K22*100)/$B$17,"%"),"")</f>
        <v>0%</v>
      </c>
      <c r="M22" s="19">
        <v>0</v>
      </c>
      <c r="N22" s="24" t="str">
        <f t="shared" si="15"/>
        <v>0%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</row>
    <row r="23" spans="1:1012" x14ac:dyDescent="0.2">
      <c r="A23" s="17" t="s">
        <v>43</v>
      </c>
      <c r="B23" s="18">
        <v>113956.30611288</v>
      </c>
      <c r="C23" s="19">
        <v>0</v>
      </c>
      <c r="D23" s="20" t="str">
        <f t="shared" si="0"/>
        <v>0%</v>
      </c>
      <c r="E23" s="19">
        <v>0</v>
      </c>
      <c r="F23" s="20" t="str">
        <f t="shared" si="0"/>
        <v>0%</v>
      </c>
      <c r="G23" s="19">
        <v>0</v>
      </c>
      <c r="H23" s="20" t="str">
        <f t="shared" ref="H23" si="16">IF(G23&lt;&gt;"",CONCATENATE((G23*100)/$B$17,"%"),"")</f>
        <v>0%</v>
      </c>
      <c r="I23" s="19">
        <v>0</v>
      </c>
      <c r="J23" s="20" t="str">
        <f t="shared" ref="J23" si="17">IF(I23&lt;&gt;"",CONCATENATE((I23*100)/$B$17,"%"),"")</f>
        <v>0%</v>
      </c>
      <c r="K23" s="19">
        <v>0</v>
      </c>
      <c r="L23" s="20" t="str">
        <f t="shared" ref="L23:N23" si="18">IF(K23&lt;&gt;"",CONCATENATE((K23*100)/$B$17,"%"),"")</f>
        <v>0%</v>
      </c>
      <c r="M23" s="19">
        <v>0</v>
      </c>
      <c r="N23" s="24" t="str">
        <f t="shared" si="18"/>
        <v>0%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</row>
    <row r="24" spans="1:1012" x14ac:dyDescent="0.2">
      <c r="A24" s="17" t="s">
        <v>44</v>
      </c>
      <c r="B24" s="18">
        <v>1805214.1006165335</v>
      </c>
      <c r="C24" s="19">
        <v>0</v>
      </c>
      <c r="D24" s="20" t="str">
        <f t="shared" si="0"/>
        <v>0%</v>
      </c>
      <c r="E24" s="19">
        <v>0</v>
      </c>
      <c r="F24" s="20" t="str">
        <f t="shared" si="0"/>
        <v>0%</v>
      </c>
      <c r="G24" s="19">
        <v>0</v>
      </c>
      <c r="H24" s="20" t="str">
        <f t="shared" ref="H24" si="19">IF(G24&lt;&gt;"",CONCATENATE((G24*100)/$B$17,"%"),"")</f>
        <v>0%</v>
      </c>
      <c r="I24" s="19">
        <v>0</v>
      </c>
      <c r="J24" s="20" t="str">
        <f t="shared" ref="J24" si="20">IF(I24&lt;&gt;"",CONCATENATE((I24*100)/$B$17,"%"),"")</f>
        <v>0%</v>
      </c>
      <c r="K24" s="19">
        <v>0</v>
      </c>
      <c r="L24" s="20" t="str">
        <f t="shared" ref="L24:N24" si="21">IF(K24&lt;&gt;"",CONCATENATE((K24*100)/$B$17,"%"),"")</f>
        <v>0%</v>
      </c>
      <c r="M24" s="19">
        <v>0</v>
      </c>
      <c r="N24" s="24" t="str">
        <f t="shared" si="21"/>
        <v>0%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</row>
    <row r="25" spans="1:1012" x14ac:dyDescent="0.2">
      <c r="A25" s="17" t="s">
        <v>45</v>
      </c>
      <c r="B25" s="18">
        <v>601738.03353884455</v>
      </c>
      <c r="C25" s="19">
        <v>0</v>
      </c>
      <c r="D25" s="20" t="str">
        <f t="shared" si="0"/>
        <v>0%</v>
      </c>
      <c r="E25" s="19">
        <v>0</v>
      </c>
      <c r="F25" s="20" t="str">
        <f t="shared" si="0"/>
        <v>0%</v>
      </c>
      <c r="G25" s="19">
        <v>0</v>
      </c>
      <c r="H25" s="20" t="str">
        <f t="shared" ref="H25" si="22">IF(G25&lt;&gt;"",CONCATENATE((G25*100)/$B$17,"%"),"")</f>
        <v>0%</v>
      </c>
      <c r="I25" s="19">
        <v>0</v>
      </c>
      <c r="J25" s="20" t="str">
        <f t="shared" ref="J25" si="23">IF(I25&lt;&gt;"",CONCATENATE((I25*100)/$B$17,"%"),"")</f>
        <v>0%</v>
      </c>
      <c r="K25" s="19">
        <v>0</v>
      </c>
      <c r="L25" s="20" t="str">
        <f t="shared" ref="L25:N25" si="24">IF(K25&lt;&gt;"",CONCATENATE((K25*100)/$B$17,"%"),"")</f>
        <v>0%</v>
      </c>
      <c r="M25" s="19">
        <v>0</v>
      </c>
      <c r="N25" s="24" t="str">
        <f t="shared" si="24"/>
        <v>0%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</row>
    <row r="26" spans="1:1012" x14ac:dyDescent="0.2">
      <c r="A26" s="17" t="s">
        <v>46</v>
      </c>
      <c r="B26" s="18">
        <v>858293.50221276062</v>
      </c>
      <c r="C26" s="19">
        <v>0</v>
      </c>
      <c r="D26" s="20" t="str">
        <f t="shared" si="0"/>
        <v>0%</v>
      </c>
      <c r="E26" s="19">
        <v>0</v>
      </c>
      <c r="F26" s="20" t="str">
        <f t="shared" si="0"/>
        <v>0%</v>
      </c>
      <c r="G26" s="19">
        <v>0</v>
      </c>
      <c r="H26" s="20" t="str">
        <f t="shared" ref="H26" si="25">IF(G26&lt;&gt;"",CONCATENATE((G26*100)/$B$17,"%"),"")</f>
        <v>0%</v>
      </c>
      <c r="I26" s="19">
        <v>0</v>
      </c>
      <c r="J26" s="20" t="str">
        <f t="shared" ref="J26" si="26">IF(I26&lt;&gt;"",CONCATENATE((I26*100)/$B$17,"%"),"")</f>
        <v>0%</v>
      </c>
      <c r="K26" s="19">
        <v>0</v>
      </c>
      <c r="L26" s="20" t="str">
        <f t="shared" ref="L26:N26" si="27">IF(K26&lt;&gt;"",CONCATENATE((K26*100)/$B$17,"%"),"")</f>
        <v>0%</v>
      </c>
      <c r="M26" s="19">
        <v>0</v>
      </c>
      <c r="N26" s="24" t="str">
        <f t="shared" si="27"/>
        <v>0%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</row>
    <row r="27" spans="1:1012" x14ac:dyDescent="0.2">
      <c r="A27" s="17" t="s">
        <v>47</v>
      </c>
      <c r="B27" s="18">
        <v>317451.0078723568</v>
      </c>
      <c r="C27" s="19">
        <v>0</v>
      </c>
      <c r="D27" s="20" t="str">
        <f t="shared" si="0"/>
        <v>0%</v>
      </c>
      <c r="E27" s="19">
        <v>0</v>
      </c>
      <c r="F27" s="20" t="str">
        <f t="shared" si="0"/>
        <v>0%</v>
      </c>
      <c r="G27" s="19">
        <v>0</v>
      </c>
      <c r="H27" s="20" t="str">
        <f t="shared" ref="H27" si="28">IF(G27&lt;&gt;"",CONCATENATE((G27*100)/$B$17,"%"),"")</f>
        <v>0%</v>
      </c>
      <c r="I27" s="19">
        <v>0</v>
      </c>
      <c r="J27" s="20" t="str">
        <f t="shared" ref="J27" si="29">IF(I27&lt;&gt;"",CONCATENATE((I27*100)/$B$17,"%"),"")</f>
        <v>0%</v>
      </c>
      <c r="K27" s="19">
        <v>0</v>
      </c>
      <c r="L27" s="20" t="str">
        <f t="shared" ref="L27:N27" si="30">IF(K27&lt;&gt;"",CONCATENATE((K27*100)/$B$17,"%"),"")</f>
        <v>0%</v>
      </c>
      <c r="M27" s="19">
        <v>0</v>
      </c>
      <c r="N27" s="24" t="str">
        <f t="shared" si="30"/>
        <v>0%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</row>
    <row r="28" spans="1:1012" x14ac:dyDescent="0.2">
      <c r="A28" s="17" t="s">
        <v>48</v>
      </c>
      <c r="B28" s="18">
        <v>84886.14424599793</v>
      </c>
      <c r="C28" s="19">
        <v>0</v>
      </c>
      <c r="D28" s="20" t="str">
        <f t="shared" si="0"/>
        <v>0%</v>
      </c>
      <c r="E28" s="19">
        <v>0</v>
      </c>
      <c r="F28" s="20" t="str">
        <f t="shared" si="0"/>
        <v>0%</v>
      </c>
      <c r="G28" s="19">
        <v>0</v>
      </c>
      <c r="H28" s="20" t="str">
        <f t="shared" ref="H28" si="31">IF(G28&lt;&gt;"",CONCATENATE((G28*100)/$B$17,"%"),"")</f>
        <v>0%</v>
      </c>
      <c r="I28" s="19">
        <v>0</v>
      </c>
      <c r="J28" s="20" t="str">
        <f t="shared" ref="J28" si="32">IF(I28&lt;&gt;"",CONCATENATE((I28*100)/$B$17,"%"),"")</f>
        <v>0%</v>
      </c>
      <c r="K28" s="19">
        <v>0</v>
      </c>
      <c r="L28" s="20" t="str">
        <f t="shared" ref="L28:N28" si="33">IF(K28&lt;&gt;"",CONCATENATE((K28*100)/$B$17,"%"),"")</f>
        <v>0%</v>
      </c>
      <c r="M28" s="19">
        <v>0</v>
      </c>
      <c r="N28" s="24" t="str">
        <f t="shared" si="33"/>
        <v>0%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</row>
    <row r="29" spans="1:1012" x14ac:dyDescent="0.2">
      <c r="A29" s="17" t="s">
        <v>49</v>
      </c>
      <c r="B29" s="18">
        <v>31396.227080888235</v>
      </c>
      <c r="C29" s="19">
        <v>0</v>
      </c>
      <c r="D29" s="20" t="str">
        <f t="shared" si="0"/>
        <v>0%</v>
      </c>
      <c r="E29" s="19">
        <v>0</v>
      </c>
      <c r="F29" s="20" t="str">
        <f t="shared" si="0"/>
        <v>0%</v>
      </c>
      <c r="G29" s="19">
        <v>0</v>
      </c>
      <c r="H29" s="20" t="str">
        <f t="shared" ref="H29" si="34">IF(G29&lt;&gt;"",CONCATENATE((G29*100)/$B$17,"%"),"")</f>
        <v>0%</v>
      </c>
      <c r="I29" s="19">
        <v>0</v>
      </c>
      <c r="J29" s="20" t="str">
        <f t="shared" ref="J29" si="35">IF(I29&lt;&gt;"",CONCATENATE((I29*100)/$B$17,"%"),"")</f>
        <v>0%</v>
      </c>
      <c r="K29" s="19">
        <v>0</v>
      </c>
      <c r="L29" s="20" t="str">
        <f t="shared" ref="L29:N29" si="36">IF(K29&lt;&gt;"",CONCATENATE((K29*100)/$B$17,"%"),"")</f>
        <v>0%</v>
      </c>
      <c r="M29" s="19">
        <v>0</v>
      </c>
      <c r="N29" s="24" t="str">
        <f t="shared" si="36"/>
        <v>0%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</row>
    <row r="30" spans="1:1012" x14ac:dyDescent="0.2">
      <c r="A30" s="17" t="s">
        <v>50</v>
      </c>
      <c r="B30" s="18">
        <v>4888813.7471808204</v>
      </c>
      <c r="C30" s="19">
        <v>0</v>
      </c>
      <c r="D30" s="20" t="str">
        <f t="shared" si="0"/>
        <v>0%</v>
      </c>
      <c r="E30" s="19">
        <v>0</v>
      </c>
      <c r="F30" s="20" t="str">
        <f t="shared" si="0"/>
        <v>0%</v>
      </c>
      <c r="G30" s="19">
        <v>0</v>
      </c>
      <c r="H30" s="20" t="str">
        <f t="shared" ref="H30" si="37">IF(G30&lt;&gt;"",CONCATENATE((G30*100)/$B$17,"%"),"")</f>
        <v>0%</v>
      </c>
      <c r="I30" s="19">
        <v>0</v>
      </c>
      <c r="J30" s="20" t="str">
        <f t="shared" ref="J30" si="38">IF(I30&lt;&gt;"",CONCATENATE((I30*100)/$B$17,"%"),"")</f>
        <v>0%</v>
      </c>
      <c r="K30" s="19">
        <v>0</v>
      </c>
      <c r="L30" s="20" t="str">
        <f t="shared" ref="L30:N30" si="39">IF(K30&lt;&gt;"",CONCATENATE((K30*100)/$B$17,"%"),"")</f>
        <v>0%</v>
      </c>
      <c r="M30" s="19">
        <v>0</v>
      </c>
      <c r="N30" s="24" t="str">
        <f t="shared" si="39"/>
        <v>0%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</row>
    <row r="31" spans="1:1012" x14ac:dyDescent="0.2">
      <c r="A31" s="17" t="s">
        <v>51</v>
      </c>
      <c r="B31" s="18">
        <v>99771.704364827485</v>
      </c>
      <c r="C31" s="19">
        <v>0</v>
      </c>
      <c r="D31" s="20" t="str">
        <f t="shared" si="0"/>
        <v>0%</v>
      </c>
      <c r="E31" s="19">
        <v>0</v>
      </c>
      <c r="F31" s="20" t="str">
        <f t="shared" si="0"/>
        <v>0%</v>
      </c>
      <c r="G31" s="19">
        <v>0</v>
      </c>
      <c r="H31" s="20" t="str">
        <f t="shared" ref="H31" si="40">IF(G31&lt;&gt;"",CONCATENATE((G31*100)/$B$17,"%"),"")</f>
        <v>0%</v>
      </c>
      <c r="I31" s="19">
        <v>0</v>
      </c>
      <c r="J31" s="20" t="str">
        <f t="shared" ref="J31" si="41">IF(I31&lt;&gt;"",CONCATENATE((I31*100)/$B$17,"%"),"")</f>
        <v>0%</v>
      </c>
      <c r="K31" s="19">
        <v>0</v>
      </c>
      <c r="L31" s="20" t="str">
        <f t="shared" ref="L31:N31" si="42">IF(K31&lt;&gt;"",CONCATENATE((K31*100)/$B$17,"%"),"")</f>
        <v>0%</v>
      </c>
      <c r="M31" s="19">
        <v>0</v>
      </c>
      <c r="N31" s="24" t="str">
        <f t="shared" si="42"/>
        <v>0%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</row>
    <row r="32" spans="1:1012" x14ac:dyDescent="0.2">
      <c r="A32" s="17" t="s">
        <v>52</v>
      </c>
      <c r="B32" s="18">
        <v>262865.82651116606</v>
      </c>
      <c r="C32" s="19">
        <v>0</v>
      </c>
      <c r="D32" s="20" t="str">
        <f t="shared" si="0"/>
        <v>0%</v>
      </c>
      <c r="E32" s="19">
        <v>0</v>
      </c>
      <c r="F32" s="20" t="str">
        <f t="shared" si="0"/>
        <v>0%</v>
      </c>
      <c r="G32" s="19">
        <v>0</v>
      </c>
      <c r="H32" s="20" t="str">
        <f t="shared" ref="H32" si="43">IF(G32&lt;&gt;"",CONCATENATE((G32*100)/$B$17,"%"),"")</f>
        <v>0%</v>
      </c>
      <c r="I32" s="19">
        <v>0</v>
      </c>
      <c r="J32" s="20" t="str">
        <f t="shared" ref="J32" si="44">IF(I32&lt;&gt;"",CONCATENATE((I32*100)/$B$17,"%"),"")</f>
        <v>0%</v>
      </c>
      <c r="K32" s="19">
        <v>0</v>
      </c>
      <c r="L32" s="20" t="str">
        <f t="shared" ref="L32:N32" si="45">IF(K32&lt;&gt;"",CONCATENATE((K32*100)/$B$17,"%"),"")</f>
        <v>0%</v>
      </c>
      <c r="M32" s="19">
        <v>0</v>
      </c>
      <c r="N32" s="24" t="str">
        <f t="shared" si="45"/>
        <v>0%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</row>
    <row r="33" spans="1:1012" x14ac:dyDescent="0.2">
      <c r="A33" s="17" t="s">
        <v>53</v>
      </c>
      <c r="B33" s="18">
        <v>0</v>
      </c>
      <c r="C33" s="19">
        <v>0</v>
      </c>
      <c r="D33" s="20" t="str">
        <f t="shared" si="0"/>
        <v>0%</v>
      </c>
      <c r="E33" s="19">
        <v>0</v>
      </c>
      <c r="F33" s="20" t="str">
        <f t="shared" si="0"/>
        <v>0%</v>
      </c>
      <c r="G33" s="19">
        <v>0</v>
      </c>
      <c r="H33" s="20" t="str">
        <f t="shared" ref="H33" si="46">IF(G33&lt;&gt;"",CONCATENATE((G33*100)/$B$17,"%"),"")</f>
        <v>0%</v>
      </c>
      <c r="I33" s="19">
        <v>0</v>
      </c>
      <c r="J33" s="20" t="str">
        <f t="shared" ref="J33" si="47">IF(I33&lt;&gt;"",CONCATENATE((I33*100)/$B$17,"%"),"")</f>
        <v>0%</v>
      </c>
      <c r="K33" s="19">
        <v>0</v>
      </c>
      <c r="L33" s="20" t="str">
        <f t="shared" ref="L33:N33" si="48">IF(K33&lt;&gt;"",CONCATENATE((K33*100)/$B$17,"%"),"")</f>
        <v>0%</v>
      </c>
      <c r="M33" s="19">
        <v>0</v>
      </c>
      <c r="N33" s="24" t="str">
        <f t="shared" si="48"/>
        <v>0%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</row>
    <row r="34" spans="1:1012" x14ac:dyDescent="0.2">
      <c r="A34" s="17"/>
      <c r="B34" s="18"/>
      <c r="C34" s="19"/>
      <c r="D34" s="20"/>
      <c r="E34" s="19"/>
      <c r="F34" s="20"/>
      <c r="G34" s="19"/>
      <c r="H34" s="20"/>
      <c r="I34" s="19"/>
      <c r="J34" s="20"/>
      <c r="K34" s="19"/>
      <c r="L34" s="20"/>
      <c r="M34" s="15"/>
      <c r="N34" s="30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</row>
    <row r="35" spans="1:1012" x14ac:dyDescent="0.2">
      <c r="A35" s="12" t="s">
        <v>27</v>
      </c>
      <c r="B35" s="11" t="s">
        <v>26</v>
      </c>
      <c r="C35" s="10" t="s">
        <v>25</v>
      </c>
      <c r="D35" s="9" t="s">
        <v>3</v>
      </c>
      <c r="E35" s="8" t="s">
        <v>24</v>
      </c>
      <c r="F35" s="7" t="s">
        <v>3</v>
      </c>
      <c r="G35" s="10" t="s">
        <v>23</v>
      </c>
      <c r="H35" s="9" t="s">
        <v>3</v>
      </c>
      <c r="I35" s="8" t="s">
        <v>22</v>
      </c>
      <c r="J35" s="7" t="s">
        <v>3</v>
      </c>
      <c r="K35" s="10" t="s">
        <v>21</v>
      </c>
      <c r="L35" s="9" t="s">
        <v>3</v>
      </c>
      <c r="M35" s="8" t="s">
        <v>20</v>
      </c>
      <c r="N35" s="7" t="s">
        <v>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</row>
    <row r="36" spans="1:1012" x14ac:dyDescent="0.2">
      <c r="A36" s="5" t="s">
        <v>2</v>
      </c>
      <c r="B36" s="6">
        <f>B37</f>
        <v>11914577.560000001</v>
      </c>
      <c r="C36" s="15">
        <f>SUM(C37)</f>
        <v>0</v>
      </c>
      <c r="D36" s="16" t="str">
        <f>IF(C36&lt;&gt;"",CONCATENATE((C36*100)/$B$13,"%"),"")</f>
        <v>0%</v>
      </c>
      <c r="E36" s="15">
        <f>SUM(E37)</f>
        <v>0</v>
      </c>
      <c r="F36" s="16" t="str">
        <f>IF(E36&lt;&gt;"",CONCATENATE((E36*100)/$B$13,"%"),"")</f>
        <v>0%</v>
      </c>
      <c r="G36" s="15">
        <f>SUM(G37)</f>
        <v>2954027.4786885246</v>
      </c>
      <c r="H36" s="16" t="str">
        <f>IF(G36&lt;&gt;"",CONCATENATE((G36*100)/$B$13,"%"),"")</f>
        <v>24,7933882994382%</v>
      </c>
      <c r="I36" s="15">
        <f>SUM(I37)</f>
        <v>3052495.0613114759</v>
      </c>
      <c r="J36" s="16" t="str">
        <f>IF(I36&lt;&gt;"",CONCATENATE((I36*100)/$B$13,"%"),"")</f>
        <v>25,6198345760861%</v>
      </c>
      <c r="K36" s="15">
        <f>SUM(K37)</f>
        <v>2954027.51</v>
      </c>
      <c r="L36" s="16" t="str">
        <f>IF(K36&lt;&gt;"",CONCATENATE((K36*100)/$B$13,"%"),"")</f>
        <v>24,7933885622379%</v>
      </c>
      <c r="M36" s="15">
        <f>SUM(M37)</f>
        <v>2954027.51</v>
      </c>
      <c r="N36" s="30" t="str">
        <f>IF(M36&lt;&gt;"",CONCATENATE((M36*100)/$B$13,"%"),"")</f>
        <v>24,7933885622379%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</row>
    <row r="37" spans="1:1012" x14ac:dyDescent="0.2">
      <c r="A37" s="17" t="s">
        <v>54</v>
      </c>
      <c r="B37" s="18">
        <v>11914577.560000001</v>
      </c>
      <c r="C37" s="19">
        <v>0</v>
      </c>
      <c r="D37" s="20" t="str">
        <f>IF(C37&lt;&gt;"",CONCATENATE((C37*100)/$B$14,"%"),"")</f>
        <v>0%</v>
      </c>
      <c r="E37" s="19">
        <v>0</v>
      </c>
      <c r="F37" s="20" t="str">
        <f>IF(E37&lt;&gt;"",CONCATENATE((E37*100)/$B$14,"%"),"")</f>
        <v>0%</v>
      </c>
      <c r="G37" s="19">
        <v>2954027.4786885246</v>
      </c>
      <c r="H37" s="20" t="str">
        <f>IF(G37&lt;&gt;"",CONCATENATE((G37*100)/$B$14,"%"),"")</f>
        <v>24,7933882994382%</v>
      </c>
      <c r="I37" s="19">
        <v>3052495.0613114759</v>
      </c>
      <c r="J37" s="20" t="str">
        <f>IF(I37&lt;&gt;"",CONCATENATE((I37*100)/$B$14,"%"),"")</f>
        <v>25,6198345760861%</v>
      </c>
      <c r="K37" s="19">
        <v>2954027.51</v>
      </c>
      <c r="L37" s="20" t="str">
        <f>IF(K37&lt;&gt;"",CONCATENATE((K37*100)/$B$14,"%"),"")</f>
        <v>24,7933885622379%</v>
      </c>
      <c r="M37" s="19">
        <v>2954027.51</v>
      </c>
      <c r="N37" s="24" t="str">
        <f>IF(M37&lt;&gt;"",CONCATENATE((M37*100)/$B$14,"%"),"")</f>
        <v>24,7933885622379%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</row>
    <row r="38" spans="1:1012" x14ac:dyDescent="0.2">
      <c r="A38" s="13" t="s">
        <v>1</v>
      </c>
      <c r="B38" s="21">
        <f>SUM(B39:B56)</f>
        <v>11914577.559999999</v>
      </c>
      <c r="C38" s="22">
        <f>SUM(C39:C57)</f>
        <v>0</v>
      </c>
      <c r="D38" s="23" t="str">
        <f>IF(C38&lt;&gt;"",CONCATENATE((C38*100)/$B$15,"%"),"")</f>
        <v>0%</v>
      </c>
      <c r="E38" s="22">
        <f>SUM(E39:E57)</f>
        <v>0</v>
      </c>
      <c r="F38" s="23" t="str">
        <f>IF(E38&lt;&gt;"",CONCATENATE((E38*100)/$B$15,"%"),"")</f>
        <v>0%</v>
      </c>
      <c r="G38" s="22">
        <f>SUM(G39:G57)</f>
        <v>2005490.66</v>
      </c>
      <c r="H38" s="23" t="str">
        <f>IF(G38&lt;&gt;"",CONCATENATE((G38*100)/$B$15,"%"),"")</f>
        <v>16,8322431064018%</v>
      </c>
      <c r="I38" s="22">
        <f>SUM(I39:I57)</f>
        <v>2435974.75</v>
      </c>
      <c r="J38" s="23" t="str">
        <f>IF(I38&lt;&gt;"",CONCATENATE((I38*100)/$B$15,"%"),"")</f>
        <v>20,4453304175729%</v>
      </c>
      <c r="K38" s="22">
        <f>SUM(K39:K57)</f>
        <v>2263312.31</v>
      </c>
      <c r="L38" s="23" t="str">
        <f>IF(K38&lt;&gt;"",CONCATENATE((K38*100)/$B$15,"%"),"")</f>
        <v>18,9961607837316%</v>
      </c>
      <c r="M38" s="22">
        <f>SUM(M39:M57)</f>
        <v>2955476.66</v>
      </c>
      <c r="N38" s="31" t="str">
        <f>IF(M38&lt;&gt;"",CONCATENATE((M38*100)/$B$15,"%"),"")</f>
        <v>24,8055513938003%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</row>
    <row r="39" spans="1:1012" x14ac:dyDescent="0.2">
      <c r="A39" s="17" t="s">
        <v>36</v>
      </c>
      <c r="B39" s="18">
        <v>1374631.9579257304</v>
      </c>
      <c r="C39" s="19">
        <v>0</v>
      </c>
      <c r="D39" s="20" t="str">
        <f>IF(C39&lt;&gt;"",CONCATENATE((C39*100)/$B$16,"%"),"")</f>
        <v>0%</v>
      </c>
      <c r="E39" s="19">
        <v>0</v>
      </c>
      <c r="F39" s="20" t="str">
        <f>IF(E39&lt;&gt;"",CONCATENATE((E39*100)/$B$16,"%"),"")</f>
        <v>0%</v>
      </c>
      <c r="G39" s="19">
        <v>309879.12</v>
      </c>
      <c r="H39" s="20" t="str">
        <f>IF(G39&lt;&gt;"",CONCATENATE((G39*100)/$B$16,"%"),"")</f>
        <v>22,5426972080291%</v>
      </c>
      <c r="I39" s="19">
        <v>263481.59999999998</v>
      </c>
      <c r="J39" s="20" t="str">
        <f>IF(I39&lt;&gt;"",CONCATENATE((I39*100)/$B$16,"%"),"")</f>
        <v>19,1674286692406%</v>
      </c>
      <c r="K39" s="19">
        <v>262574.95</v>
      </c>
      <c r="L39" s="20" t="str">
        <f>IF(K39&lt;&gt;"",CONCATENATE((K39*100)/$B$16,"%"),"")</f>
        <v>19,1014728332241%</v>
      </c>
      <c r="M39" s="19">
        <v>277133.77</v>
      </c>
      <c r="N39" s="24" t="str">
        <f>IF(M39&lt;&gt;"",CONCATENATE((M39*100)/$B$16,"%"),"")</f>
        <v>20,1605795938416%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</row>
    <row r="40" spans="1:1012" x14ac:dyDescent="0.2">
      <c r="A40" s="17" t="s">
        <v>37</v>
      </c>
      <c r="B40" s="18">
        <v>365408.47709736705</v>
      </c>
      <c r="C40" s="19">
        <v>0</v>
      </c>
      <c r="D40" s="20" t="str">
        <f>IF(C40&lt;&gt;"",CONCATENATE((C40*100)/$B$17,"%"),"")</f>
        <v>0%</v>
      </c>
      <c r="E40" s="19">
        <v>0</v>
      </c>
      <c r="F40" s="20" t="str">
        <f>IF(E40&lt;&gt;"",CONCATENATE((E40*100)/$B$17,"%"),"")</f>
        <v>0%</v>
      </c>
      <c r="G40" s="19">
        <v>0</v>
      </c>
      <c r="H40" s="20" t="str">
        <f>IF(G40&lt;&gt;"",CONCATENATE((G40*100)/$B$16,"%"),"")</f>
        <v>0%</v>
      </c>
      <c r="I40" s="19">
        <v>98200.1</v>
      </c>
      <c r="J40" s="20" t="str">
        <f>IF(I40&lt;&gt;"",CONCATENATE((I40*100)/$B$17,"%"),"")</f>
        <v>26,8740618116075%</v>
      </c>
      <c r="K40" s="19">
        <v>98200.1</v>
      </c>
      <c r="L40" s="20" t="str">
        <f>IF(K40&lt;&gt;"",CONCATENATE((K40*100)/$B$17,"%"),"")</f>
        <v>26,8740618116075%</v>
      </c>
      <c r="M40" s="19">
        <v>95785.34</v>
      </c>
      <c r="N40" s="24" t="str">
        <f>IF(M40&lt;&gt;"",CONCATENATE((M40*100)/$B$17,"%"),"")</f>
        <v>26,2132232839461%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</row>
    <row r="41" spans="1:1012" x14ac:dyDescent="0.2">
      <c r="A41" s="17" t="s">
        <v>38</v>
      </c>
      <c r="B41" s="18">
        <v>32487.045534414701</v>
      </c>
      <c r="C41" s="19">
        <v>0</v>
      </c>
      <c r="D41" s="20" t="str">
        <f t="shared" ref="D41" si="49">IF(C41&lt;&gt;"",CONCATENATE((C41*100)/$B$17,"%"),"")</f>
        <v>0%</v>
      </c>
      <c r="E41" s="19">
        <v>0</v>
      </c>
      <c r="F41" s="20" t="str">
        <f t="shared" ref="F41" si="50">IF(E41&lt;&gt;"",CONCATENATE((E41*100)/$B$17,"%"),"")</f>
        <v>0%</v>
      </c>
      <c r="G41" s="19">
        <v>0</v>
      </c>
      <c r="H41" s="20" t="str">
        <f t="shared" ref="H41:H56" si="51">IF(G41&lt;&gt;"",CONCATENATE((G41*100)/$B$16,"%"),"")</f>
        <v>0%</v>
      </c>
      <c r="I41" s="19">
        <v>0</v>
      </c>
      <c r="J41" s="20" t="str">
        <f t="shared" ref="J41" si="52">IF(I41&lt;&gt;"",CONCATENATE((I41*100)/$B$17,"%"),"")</f>
        <v>0%</v>
      </c>
      <c r="K41" s="19">
        <v>0</v>
      </c>
      <c r="L41" s="20" t="str">
        <f t="shared" ref="L41" si="53">IF(K41&lt;&gt;"",CONCATENATE((K41*100)/$B$17,"%"),"")</f>
        <v>0%</v>
      </c>
      <c r="M41" s="19">
        <v>0</v>
      </c>
      <c r="N41" s="24" t="str">
        <f t="shared" ref="N41" si="54">IF(M41&lt;&gt;"",CONCATENATE((M41*100)/$B$17,"%"),"")</f>
        <v>0%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</row>
    <row r="42" spans="1:1012" x14ac:dyDescent="0.2">
      <c r="A42" s="17" t="s">
        <v>39</v>
      </c>
      <c r="B42" s="18">
        <v>8635.796586076096</v>
      </c>
      <c r="C42" s="19">
        <v>0</v>
      </c>
      <c r="D42" s="20" t="str">
        <f t="shared" ref="D42" si="55">IF(C42&lt;&gt;"",CONCATENATE((C42*100)/$B$17,"%"),"")</f>
        <v>0%</v>
      </c>
      <c r="E42" s="19">
        <v>0</v>
      </c>
      <c r="F42" s="20" t="str">
        <f t="shared" ref="F42" si="56">IF(E42&lt;&gt;"",CONCATENATE((E42*100)/$B$17,"%"),"")</f>
        <v>0%</v>
      </c>
      <c r="G42" s="19">
        <v>0</v>
      </c>
      <c r="H42" s="20" t="str">
        <f t="shared" si="51"/>
        <v>0%</v>
      </c>
      <c r="I42" s="19">
        <v>0</v>
      </c>
      <c r="J42" s="20" t="str">
        <f t="shared" ref="J42" si="57">IF(I42&lt;&gt;"",CONCATENATE((I42*100)/$B$17,"%"),"")</f>
        <v>0%</v>
      </c>
      <c r="K42" s="19">
        <v>0</v>
      </c>
      <c r="L42" s="20" t="str">
        <f t="shared" ref="L42" si="58">IF(K42&lt;&gt;"",CONCATENATE((K42*100)/$B$17,"%"),"")</f>
        <v>0%</v>
      </c>
      <c r="M42" s="19">
        <v>0</v>
      </c>
      <c r="N42" s="24" t="str">
        <f t="shared" ref="N42" si="59">IF(M42&lt;&gt;"",CONCATENATE((M42*100)/$B$17,"%"),"")</f>
        <v>0%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</row>
    <row r="43" spans="1:1012" x14ac:dyDescent="0.2">
      <c r="A43" s="17" t="s">
        <v>40</v>
      </c>
      <c r="B43" s="18">
        <v>505864.54980195401</v>
      </c>
      <c r="C43" s="19">
        <v>0</v>
      </c>
      <c r="D43" s="20" t="str">
        <f t="shared" ref="D43" si="60">IF(C43&lt;&gt;"",CONCATENATE((C43*100)/$B$17,"%"),"")</f>
        <v>0%</v>
      </c>
      <c r="E43" s="19">
        <v>0</v>
      </c>
      <c r="F43" s="20" t="str">
        <f t="shared" ref="F43" si="61">IF(E43&lt;&gt;"",CONCATENATE((E43*100)/$B$17,"%"),"")</f>
        <v>0%</v>
      </c>
      <c r="G43" s="19">
        <v>161137.14000000001</v>
      </c>
      <c r="H43" s="20" t="str">
        <f t="shared" si="51"/>
        <v>11,722202373583%</v>
      </c>
      <c r="I43" s="19">
        <v>137010.43</v>
      </c>
      <c r="J43" s="20" t="str">
        <f t="shared" ref="J43" si="62">IF(I43&lt;&gt;"",CONCATENATE((I43*100)/$B$17,"%"),"")</f>
        <v>37,4951427203732%</v>
      </c>
      <c r="K43" s="19">
        <v>136538.98000000001</v>
      </c>
      <c r="L43" s="20" t="str">
        <f t="shared" ref="L43" si="63">IF(K43&lt;&gt;"",CONCATENATE((K43*100)/$B$17,"%"),"")</f>
        <v>37,3661227250669%</v>
      </c>
      <c r="M43" s="19">
        <v>144109.53</v>
      </c>
      <c r="N43" s="24" t="str">
        <f t="shared" ref="N43" si="64">IF(M43&lt;&gt;"",CONCATENATE((M43*100)/$B$17,"%"),"")</f>
        <v>39,4379274243275%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</row>
    <row r="44" spans="1:1012" x14ac:dyDescent="0.2">
      <c r="A44" s="17" t="s">
        <v>41</v>
      </c>
      <c r="B44" s="18">
        <v>134470.31888055912</v>
      </c>
      <c r="C44" s="19">
        <v>0</v>
      </c>
      <c r="D44" s="20" t="str">
        <f t="shared" ref="D44" si="65">IF(C44&lt;&gt;"",CONCATENATE((C44*100)/$B$17,"%"),"")</f>
        <v>0%</v>
      </c>
      <c r="E44" s="19">
        <v>0</v>
      </c>
      <c r="F44" s="20" t="str">
        <f t="shared" ref="F44" si="66">IF(E44&lt;&gt;"",CONCATENATE((E44*100)/$B$17,"%"),"")</f>
        <v>0%</v>
      </c>
      <c r="G44" s="19">
        <v>0</v>
      </c>
      <c r="H44" s="20" t="str">
        <f t="shared" si="51"/>
        <v>0%</v>
      </c>
      <c r="I44" s="19">
        <v>51064.05</v>
      </c>
      <c r="J44" s="20" t="str">
        <f t="shared" ref="J44" si="67">IF(I44&lt;&gt;"",CONCATENATE((I44*100)/$B$17,"%"),"")</f>
        <v>13,9745115947032%</v>
      </c>
      <c r="K44" s="19">
        <v>51064.05</v>
      </c>
      <c r="L44" s="20" t="str">
        <f t="shared" ref="L44" si="68">IF(K44&lt;&gt;"",CONCATENATE((K44*100)/$B$17,"%"),"")</f>
        <v>13,9745115947032%</v>
      </c>
      <c r="M44" s="19">
        <v>49808.38</v>
      </c>
      <c r="N44" s="24" t="str">
        <f t="shared" ref="N44" si="69">IF(M44&lt;&gt;"",CONCATENATE((M44*100)/$B$17,"%"),"")</f>
        <v>13,6308769833843%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</row>
    <row r="45" spans="1:1012" x14ac:dyDescent="0.2">
      <c r="A45" s="17" t="s">
        <v>42</v>
      </c>
      <c r="B45" s="18">
        <v>428692.81443682231</v>
      </c>
      <c r="C45" s="19">
        <v>0</v>
      </c>
      <c r="D45" s="20" t="str">
        <f t="shared" ref="D45" si="70">IF(C45&lt;&gt;"",CONCATENATE((C45*100)/$B$17,"%"),"")</f>
        <v>0%</v>
      </c>
      <c r="E45" s="19">
        <v>0</v>
      </c>
      <c r="F45" s="20" t="str">
        <f t="shared" ref="F45" si="71">IF(E45&lt;&gt;"",CONCATENATE((E45*100)/$B$17,"%"),"")</f>
        <v>0%</v>
      </c>
      <c r="G45" s="19">
        <v>9916.1299999999992</v>
      </c>
      <c r="H45" s="20" t="str">
        <f t="shared" si="51"/>
        <v>0,721366176802922%</v>
      </c>
      <c r="I45" s="19">
        <v>8431.41</v>
      </c>
      <c r="J45" s="20" t="str">
        <f t="shared" ref="J45" si="72">IF(I45&lt;&gt;"",CONCATENATE((I45*100)/$B$17,"%"),"")</f>
        <v>2,30739310345922%</v>
      </c>
      <c r="K45" s="19">
        <v>8402.4</v>
      </c>
      <c r="L45" s="20" t="str">
        <f t="shared" ref="L45" si="73">IF(K45&lt;&gt;"",CONCATENATE((K45*100)/$B$17,"%"),"")</f>
        <v>2,29945404297807%</v>
      </c>
      <c r="M45" s="19">
        <v>8868.2800000000007</v>
      </c>
      <c r="N45" s="24" t="str">
        <f t="shared" ref="N45" si="74">IF(M45&lt;&gt;"",CONCATENATE((M45*100)/$B$17,"%"),"")</f>
        <v>2,42694971677872%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</row>
    <row r="46" spans="1:1012" x14ac:dyDescent="0.2">
      <c r="A46" s="17" t="s">
        <v>43</v>
      </c>
      <c r="B46" s="18">
        <v>113956.30611288</v>
      </c>
      <c r="C46" s="19">
        <v>0</v>
      </c>
      <c r="D46" s="20" t="str">
        <f t="shared" ref="D46" si="75">IF(C46&lt;&gt;"",CONCATENATE((C46*100)/$B$17,"%"),"")</f>
        <v>0%</v>
      </c>
      <c r="E46" s="19">
        <v>0</v>
      </c>
      <c r="F46" s="20" t="str">
        <f t="shared" ref="F46" si="76">IF(E46&lt;&gt;"",CONCATENATE((E46*100)/$B$17,"%"),"")</f>
        <v>0%</v>
      </c>
      <c r="G46" s="19">
        <v>0</v>
      </c>
      <c r="H46" s="20" t="str">
        <f t="shared" si="51"/>
        <v>0%</v>
      </c>
      <c r="I46" s="19">
        <v>3142.41</v>
      </c>
      <c r="J46" s="20" t="str">
        <f t="shared" ref="J46" si="77">IF(I46&lt;&gt;"",CONCATENATE((I46*100)/$B$17,"%"),"")</f>
        <v>0,859971838902542%</v>
      </c>
      <c r="K46" s="19">
        <v>3142.41</v>
      </c>
      <c r="L46" s="20" t="str">
        <f t="shared" ref="L46" si="78">IF(K46&lt;&gt;"",CONCATENATE((K46*100)/$B$17,"%"),"")</f>
        <v>0,859971838902542%</v>
      </c>
      <c r="M46" s="19">
        <v>3065.13</v>
      </c>
      <c r="N46" s="24" t="str">
        <f t="shared" ref="N46" si="79">IF(M46&lt;&gt;"",CONCATENATE((M46*100)/$B$17,"%"),"")</f>
        <v>0,838822904259898%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</row>
    <row r="47" spans="1:1012" x14ac:dyDescent="0.2">
      <c r="A47" s="17" t="s">
        <v>44</v>
      </c>
      <c r="B47" s="18">
        <v>1805214.1006165335</v>
      </c>
      <c r="C47" s="19">
        <v>0</v>
      </c>
      <c r="D47" s="20" t="str">
        <f t="shared" ref="D47" si="80">IF(C47&lt;&gt;"",CONCATENATE((C47*100)/$B$17,"%"),"")</f>
        <v>0%</v>
      </c>
      <c r="E47" s="19">
        <v>0</v>
      </c>
      <c r="F47" s="20" t="str">
        <f t="shared" ref="F47" si="81">IF(E47&lt;&gt;"",CONCATENATE((E47*100)/$B$17,"%"),"")</f>
        <v>0%</v>
      </c>
      <c r="G47" s="19">
        <v>566050</v>
      </c>
      <c r="H47" s="20" t="str">
        <f t="shared" si="51"/>
        <v>41,1782947963867%</v>
      </c>
      <c r="I47" s="19">
        <v>415815</v>
      </c>
      <c r="J47" s="20" t="str">
        <f t="shared" ref="J47" si="82">IF(I47&lt;&gt;"",CONCATENATE((I47*100)/$B$17,"%"),"")</f>
        <v>113,794568561474%</v>
      </c>
      <c r="K47" s="19">
        <v>411294.78</v>
      </c>
      <c r="L47" s="20" t="str">
        <f t="shared" ref="L47" si="83">IF(K47&lt;&gt;"",CONCATENATE((K47*100)/$B$17,"%"),"")</f>
        <v>112,557536504662%</v>
      </c>
      <c r="M47" s="19">
        <v>425019.42</v>
      </c>
      <c r="N47" s="24" t="str">
        <f t="shared" ref="N47" si="84">IF(M47&lt;&gt;"",CONCATENATE((M47*100)/$B$17,"%"),"")</f>
        <v>116,31350848129%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</row>
    <row r="48" spans="1:1012" x14ac:dyDescent="0.2">
      <c r="A48" s="17" t="s">
        <v>45</v>
      </c>
      <c r="B48" s="18">
        <v>601738.03353884455</v>
      </c>
      <c r="C48" s="19">
        <v>0</v>
      </c>
      <c r="D48" s="20" t="str">
        <f t="shared" ref="D48" si="85">IF(C48&lt;&gt;"",CONCATENATE((C48*100)/$B$17,"%"),"")</f>
        <v>0%</v>
      </c>
      <c r="E48" s="19">
        <v>0</v>
      </c>
      <c r="F48" s="20" t="str">
        <f t="shared" ref="F48" si="86">IF(E48&lt;&gt;"",CONCATENATE((E48*100)/$B$17,"%"),"")</f>
        <v>0%</v>
      </c>
      <c r="G48" s="19">
        <v>0</v>
      </c>
      <c r="H48" s="20" t="str">
        <f t="shared" si="51"/>
        <v>0%</v>
      </c>
      <c r="I48" s="19">
        <v>169635</v>
      </c>
      <c r="J48" s="20" t="str">
        <f t="shared" ref="J48" si="87">IF(I48&lt;&gt;"",CONCATENATE((I48*100)/$B$17,"%"),"")</f>
        <v>46,42338933883%</v>
      </c>
      <c r="K48" s="19">
        <v>167697.76</v>
      </c>
      <c r="L48" s="20" t="str">
        <f t="shared" ref="L48" si="88">IF(K48&lt;&gt;"",CONCATENATE((K48*100)/$B$17,"%"),"")</f>
        <v>45,8932319611499%</v>
      </c>
      <c r="M48" s="19">
        <v>173579.75</v>
      </c>
      <c r="N48" s="24" t="str">
        <f t="shared" ref="N48" si="89">IF(M48&lt;&gt;"",CONCATENATE((M48*100)/$B$17,"%"),"")</f>
        <v>47,5029346277995%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</row>
    <row r="49" spans="1:1012" x14ac:dyDescent="0.2">
      <c r="A49" s="17" t="s">
        <v>46</v>
      </c>
      <c r="B49" s="18">
        <v>858293.50221276062</v>
      </c>
      <c r="C49" s="19">
        <v>0</v>
      </c>
      <c r="D49" s="20" t="str">
        <f t="shared" ref="D49" si="90">IF(C49&lt;&gt;"",CONCATENATE((C49*100)/$B$17,"%"),"")</f>
        <v>0%</v>
      </c>
      <c r="E49" s="19">
        <v>0</v>
      </c>
      <c r="F49" s="20" t="str">
        <f t="shared" ref="F49" si="91">IF(E49&lt;&gt;"",CONCATENATE((E49*100)/$B$17,"%"),"")</f>
        <v>0%</v>
      </c>
      <c r="G49" s="19">
        <v>185732.54</v>
      </c>
      <c r="H49" s="20" t="str">
        <f t="shared" si="51"/>
        <v>13,5114376563938%</v>
      </c>
      <c r="I49" s="19">
        <v>121415.18</v>
      </c>
      <c r="J49" s="20" t="str">
        <f t="shared" ref="J49" si="92">IF(I49&lt;&gt;"",CONCATENATE((I49*100)/$B$17,"%"),"")</f>
        <v>33,2272477542024%</v>
      </c>
      <c r="K49" s="19">
        <v>2164.4899999999998</v>
      </c>
      <c r="L49" s="20" t="str">
        <f t="shared" ref="L49" si="93">IF(K49&lt;&gt;"",CONCATENATE((K49*100)/$B$17,"%"),"")</f>
        <v>0,592348053114063%</v>
      </c>
      <c r="M49" s="19">
        <v>278978.71999999997</v>
      </c>
      <c r="N49" s="24" t="str">
        <f t="shared" ref="N49" si="94">IF(M49&lt;&gt;"",CONCATENATE((M49*100)/$B$17,"%"),"")</f>
        <v>76,3470848339578%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</row>
    <row r="50" spans="1:1012" x14ac:dyDescent="0.2">
      <c r="A50" s="17" t="s">
        <v>47</v>
      </c>
      <c r="B50" s="18">
        <v>317451.0078723568</v>
      </c>
      <c r="C50" s="19">
        <v>0</v>
      </c>
      <c r="D50" s="20" t="str">
        <f t="shared" ref="D50" si="95">IF(C50&lt;&gt;"",CONCATENATE((C50*100)/$B$17,"%"),"")</f>
        <v>0%</v>
      </c>
      <c r="E50" s="19">
        <v>0</v>
      </c>
      <c r="F50" s="20" t="str">
        <f t="shared" ref="F50" si="96">IF(E50&lt;&gt;"",CONCATENATE((E50*100)/$B$17,"%"),"")</f>
        <v>0%</v>
      </c>
      <c r="G50" s="19">
        <v>0</v>
      </c>
      <c r="H50" s="20" t="str">
        <f t="shared" si="51"/>
        <v>0%</v>
      </c>
      <c r="I50" s="19">
        <v>209306.53</v>
      </c>
      <c r="J50" s="20" t="str">
        <f t="shared" ref="J50" si="97">IF(I50&lt;&gt;"",CONCATENATE((I50*100)/$B$17,"%"),"")</f>
        <v>57,2801516983493%</v>
      </c>
      <c r="K50" s="19">
        <v>62003.02</v>
      </c>
      <c r="L50" s="20" t="str">
        <f t="shared" ref="L50" si="98">IF(K50&lt;&gt;"",CONCATENATE((K50*100)/$B$17,"%"),"")</f>
        <v>16,9681394620406%</v>
      </c>
      <c r="M50" s="19">
        <v>347327.64</v>
      </c>
      <c r="N50" s="24" t="str">
        <f t="shared" ref="N50" si="99">IF(M50&lt;&gt;"",CONCATENATE((M50*100)/$B$17,"%"),"")</f>
        <v>95,0518835137617%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</row>
    <row r="51" spans="1:1012" x14ac:dyDescent="0.2">
      <c r="A51" s="17" t="s">
        <v>48</v>
      </c>
      <c r="B51" s="18">
        <v>84886.14424599793</v>
      </c>
      <c r="C51" s="19">
        <v>0</v>
      </c>
      <c r="D51" s="20" t="str">
        <f t="shared" ref="D51" si="100">IF(C51&lt;&gt;"",CONCATENATE((C51*100)/$B$17,"%"),"")</f>
        <v>0%</v>
      </c>
      <c r="E51" s="19">
        <v>0</v>
      </c>
      <c r="F51" s="20" t="str">
        <f t="shared" ref="F51" si="101">IF(E51&lt;&gt;"",CONCATENATE((E51*100)/$B$17,"%"),"")</f>
        <v>0%</v>
      </c>
      <c r="G51" s="19">
        <v>3381.2</v>
      </c>
      <c r="H51" s="20" t="str">
        <f t="shared" si="51"/>
        <v>0,245971292934445%</v>
      </c>
      <c r="I51" s="19">
        <v>135397.53</v>
      </c>
      <c r="J51" s="20" t="str">
        <f t="shared" ref="J51" si="102">IF(I51&lt;&gt;"",CONCATENATE((I51*100)/$B$17,"%"),"")</f>
        <v>37,0537462829364%</v>
      </c>
      <c r="K51" s="19">
        <v>30633.33</v>
      </c>
      <c r="L51" s="20" t="str">
        <f t="shared" ref="L51" si="103">IF(K51&lt;&gt;"",CONCATENATE((K51*100)/$B$17,"%"),"")</f>
        <v>8,38331125849536%</v>
      </c>
      <c r="M51" s="19">
        <v>11726.12</v>
      </c>
      <c r="N51" s="24" t="str">
        <f t="shared" ref="N51" si="104">IF(M51&lt;&gt;"",CONCATENATE((M51*100)/$B$17,"%"),"")</f>
        <v>3,20904432572194%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</row>
    <row r="52" spans="1:1012" x14ac:dyDescent="0.2">
      <c r="A52" s="17" t="s">
        <v>49</v>
      </c>
      <c r="B52" s="18">
        <v>31396.227080888235</v>
      </c>
      <c r="C52" s="19">
        <v>0</v>
      </c>
      <c r="D52" s="20" t="str">
        <f t="shared" ref="D52" si="105">IF(C52&lt;&gt;"",CONCATENATE((C52*100)/$B$17,"%"),"")</f>
        <v>0%</v>
      </c>
      <c r="E52" s="19">
        <v>0</v>
      </c>
      <c r="F52" s="20" t="str">
        <f t="shared" ref="F52" si="106">IF(E52&lt;&gt;"",CONCATENATE((E52*100)/$B$17,"%"),"")</f>
        <v>0%</v>
      </c>
      <c r="G52" s="19">
        <v>0</v>
      </c>
      <c r="H52" s="20" t="str">
        <f t="shared" si="51"/>
        <v>0%</v>
      </c>
      <c r="I52" s="19">
        <v>0</v>
      </c>
      <c r="J52" s="20" t="str">
        <f t="shared" ref="J52" si="107">IF(I52&lt;&gt;"",CONCATENATE((I52*100)/$B$17,"%"),"")</f>
        <v>0%</v>
      </c>
      <c r="K52" s="19">
        <v>0</v>
      </c>
      <c r="L52" s="20" t="str">
        <f t="shared" ref="L52" si="108">IF(K52&lt;&gt;"",CONCATENATE((K52*100)/$B$17,"%"),"")</f>
        <v>0%</v>
      </c>
      <c r="M52" s="19">
        <v>0</v>
      </c>
      <c r="N52" s="24" t="str">
        <f t="shared" ref="N52" si="109">IF(M52&lt;&gt;"",CONCATENATE((M52*100)/$B$17,"%"),"")</f>
        <v>0%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</row>
    <row r="53" spans="1:1012" x14ac:dyDescent="0.2">
      <c r="A53" s="17" t="s">
        <v>50</v>
      </c>
      <c r="B53" s="18">
        <v>4888813.7471808204</v>
      </c>
      <c r="C53" s="19">
        <v>0</v>
      </c>
      <c r="D53" s="20" t="str">
        <f t="shared" ref="D53" si="110">IF(C53&lt;&gt;"",CONCATENATE((C53*100)/$B$17,"%"),"")</f>
        <v>0%</v>
      </c>
      <c r="E53" s="19">
        <v>0</v>
      </c>
      <c r="F53" s="20" t="str">
        <f t="shared" ref="F53" si="111">IF(E53&lt;&gt;"",CONCATENATE((E53*100)/$B$17,"%"),"")</f>
        <v>0%</v>
      </c>
      <c r="G53" s="19">
        <v>758671.27</v>
      </c>
      <c r="H53" s="20" t="str">
        <f t="shared" si="51"/>
        <v>55,1908651348982%</v>
      </c>
      <c r="I53" s="19">
        <v>746271.33</v>
      </c>
      <c r="J53" s="20" t="str">
        <f t="shared" ref="J53" si="112">IF(I53&lt;&gt;"",CONCATENATE((I53*100)/$B$17,"%"),"")</f>
        <v>204,229342441103%</v>
      </c>
      <c r="K53" s="19">
        <v>973479.78</v>
      </c>
      <c r="L53" s="20" t="str">
        <f t="shared" ref="L53" si="113">IF(K53&lt;&gt;"",CONCATENATE((K53*100)/$B$17,"%"),"")</f>
        <v>266,408647038751%</v>
      </c>
      <c r="M53" s="19">
        <v>1077553.2</v>
      </c>
      <c r="N53" s="24" t="str">
        <f t="shared" ref="N53" si="114">IF(M53&lt;&gt;"",CONCATENATE((M53*100)/$B$17,"%"),"")</f>
        <v>294,890038829853%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</row>
    <row r="54" spans="1:1012" x14ac:dyDescent="0.2">
      <c r="A54" s="17" t="s">
        <v>51</v>
      </c>
      <c r="B54" s="18">
        <v>99771.704364827485</v>
      </c>
      <c r="C54" s="19">
        <v>0</v>
      </c>
      <c r="D54" s="20" t="str">
        <f t="shared" ref="D54" si="115">IF(C54&lt;&gt;"",CONCATENATE((C54*100)/$B$17,"%"),"")</f>
        <v>0%</v>
      </c>
      <c r="E54" s="19">
        <v>0</v>
      </c>
      <c r="F54" s="20" t="str">
        <f t="shared" ref="F54" si="116">IF(E54&lt;&gt;"",CONCATENATE((E54*100)/$B$17,"%"),"")</f>
        <v>0%</v>
      </c>
      <c r="G54" s="19">
        <v>0</v>
      </c>
      <c r="H54" s="20" t="str">
        <f t="shared" si="51"/>
        <v>0%</v>
      </c>
      <c r="I54" s="19">
        <v>54955.54</v>
      </c>
      <c r="J54" s="20" t="str">
        <f t="shared" ref="J54" si="117">IF(I54&lt;&gt;"",CONCATENATE((I54*100)/$B$17,"%"),"")</f>
        <v>15,0394814144819%</v>
      </c>
      <c r="K54" s="19">
        <v>36368.51</v>
      </c>
      <c r="L54" s="20" t="str">
        <f t="shared" ref="L54" si="118">IF(K54&lt;&gt;"",CONCATENATE((K54*100)/$B$17,"%"),"")</f>
        <v>9,95283696998338%</v>
      </c>
      <c r="M54" s="19">
        <v>31955.91</v>
      </c>
      <c r="N54" s="24" t="str">
        <f t="shared" ref="N54" si="119">IF(M54&lt;&gt;"",CONCATENATE((M54*100)/$B$17,"%"),"")</f>
        <v>8,74525688452625%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</row>
    <row r="55" spans="1:1012" x14ac:dyDescent="0.2">
      <c r="A55" s="17" t="s">
        <v>52</v>
      </c>
      <c r="B55" s="18">
        <v>262865.82651116606</v>
      </c>
      <c r="C55" s="19">
        <v>0</v>
      </c>
      <c r="D55" s="20" t="str">
        <f t="shared" ref="D55" si="120">IF(C55&lt;&gt;"",CONCATENATE((C55*100)/$B$17,"%"),"")</f>
        <v>0%</v>
      </c>
      <c r="E55" s="19">
        <v>0</v>
      </c>
      <c r="F55" s="20" t="str">
        <f t="shared" ref="F55" si="121">IF(E55&lt;&gt;"",CONCATENATE((E55*100)/$B$17,"%"),"")</f>
        <v>0%</v>
      </c>
      <c r="G55" s="19">
        <v>7422.05</v>
      </c>
      <c r="H55" s="20" t="str">
        <f t="shared" si="51"/>
        <v>0,53992997596241%</v>
      </c>
      <c r="I55" s="19">
        <v>20578</v>
      </c>
      <c r="J55" s="20" t="str">
        <f t="shared" ref="J55" si="122">IF(I55&lt;&gt;"",CONCATENATE((I55*100)/$B$17,"%"),"")</f>
        <v>5,63150591454855%</v>
      </c>
      <c r="K55" s="19">
        <v>17515.45</v>
      </c>
      <c r="L55" s="20" t="str">
        <f t="shared" ref="L55" si="123">IF(K55&lt;&gt;"",CONCATENATE((K55*100)/$B$17,"%"),"")</f>
        <v>4,79338906944209%</v>
      </c>
      <c r="M55" s="19">
        <v>29805.55</v>
      </c>
      <c r="N55" s="24" t="str">
        <f t="shared" ref="N55" si="124">IF(M55&lt;&gt;"",CONCATENATE((M55*100)/$B$17,"%"),"")</f>
        <v>8,1567757367758%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</row>
    <row r="56" spans="1:1012" x14ac:dyDescent="0.2">
      <c r="A56" s="17" t="s">
        <v>53</v>
      </c>
      <c r="B56" s="18">
        <v>0</v>
      </c>
      <c r="C56" s="19">
        <v>0</v>
      </c>
      <c r="D56" s="20" t="str">
        <f t="shared" ref="D56" si="125">IF(C56&lt;&gt;"",CONCATENATE((C56*100)/$B$17,"%"),"")</f>
        <v>0%</v>
      </c>
      <c r="E56" s="19">
        <v>0</v>
      </c>
      <c r="F56" s="20" t="str">
        <f t="shared" ref="F56" si="126">IF(E56&lt;&gt;"",CONCATENATE((E56*100)/$B$17,"%"),"")</f>
        <v>0%</v>
      </c>
      <c r="G56" s="19">
        <v>3301.21</v>
      </c>
      <c r="H56" s="20" t="str">
        <f t="shared" si="51"/>
        <v>0,240152280831693%</v>
      </c>
      <c r="I56" s="19">
        <v>1270.6400000000001</v>
      </c>
      <c r="J56" s="20" t="str">
        <f t="shared" ref="J56" si="127">IF(I56&lt;&gt;"",CONCATENATE((I56*100)/$B$17,"%"),"")</f>
        <v>0,347731396406938%</v>
      </c>
      <c r="K56" s="19">
        <v>2232.3000000000002</v>
      </c>
      <c r="L56" s="20" t="str">
        <f t="shared" ref="L56" si="128">IF(K56&lt;&gt;"",CONCATENATE((K56*100)/$B$17,"%"),"")</f>
        <v>0,610905367530699%</v>
      </c>
      <c r="M56" s="19">
        <v>759.92</v>
      </c>
      <c r="N56" s="24" t="str">
        <f t="shared" ref="N56" si="129">IF(M56&lt;&gt;"",CONCATENATE((M56*100)/$B$17,"%"),"")</f>
        <v>0,207964523985991%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  <c r="ALA56" s="3"/>
      <c r="ALB56" s="3"/>
      <c r="ALC56" s="3"/>
      <c r="ALD56" s="3"/>
      <c r="ALE56" s="3"/>
      <c r="ALF56" s="3"/>
      <c r="ALG56" s="3"/>
      <c r="ALH56" s="3"/>
      <c r="ALI56" s="3"/>
      <c r="ALJ56" s="3"/>
      <c r="ALK56" s="3"/>
      <c r="ALL56" s="3"/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</row>
    <row r="57" spans="1:1012" x14ac:dyDescent="0.2">
      <c r="A57" s="32"/>
      <c r="B57" s="14"/>
      <c r="C57" s="33"/>
      <c r="D57" s="16"/>
      <c r="E57" s="15"/>
      <c r="F57" s="16"/>
      <c r="G57" s="15"/>
      <c r="H57" s="16"/>
      <c r="I57" s="15"/>
      <c r="J57" s="16"/>
      <c r="K57" s="15"/>
      <c r="L57" s="16"/>
      <c r="M57" s="15"/>
      <c r="N57" s="3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  <c r="AEP57" s="3"/>
      <c r="AEQ57" s="3"/>
      <c r="AER57" s="3"/>
      <c r="AES57" s="3"/>
      <c r="AET57" s="3"/>
      <c r="AEU57" s="3"/>
      <c r="AEV57" s="3"/>
      <c r="AEW57" s="3"/>
      <c r="AEX57" s="3"/>
      <c r="AEY57" s="3"/>
      <c r="AEZ57" s="3"/>
      <c r="AFA57" s="3"/>
      <c r="AFB57" s="3"/>
      <c r="AFC57" s="3"/>
      <c r="AFD57" s="3"/>
      <c r="AFE57" s="3"/>
      <c r="AFF57" s="3"/>
      <c r="AFG57" s="3"/>
      <c r="AFH57" s="3"/>
      <c r="AFI57" s="3"/>
      <c r="AFJ57" s="3"/>
      <c r="AFK57" s="3"/>
      <c r="AFL57" s="3"/>
      <c r="AFM57" s="3"/>
      <c r="AFN57" s="3"/>
      <c r="AFO57" s="3"/>
      <c r="AFP57" s="3"/>
      <c r="AFQ57" s="3"/>
      <c r="AFR57" s="3"/>
      <c r="AFS57" s="3"/>
      <c r="AFT57" s="3"/>
      <c r="AFU57" s="3"/>
      <c r="AFV57" s="3"/>
      <c r="AFW57" s="3"/>
      <c r="AFX57" s="3"/>
      <c r="AFY57" s="3"/>
      <c r="AFZ57" s="3"/>
      <c r="AGA57" s="3"/>
      <c r="AGB57" s="3"/>
      <c r="AGC57" s="3"/>
      <c r="AGD57" s="3"/>
      <c r="AGE57" s="3"/>
      <c r="AGF57" s="3"/>
      <c r="AGG57" s="3"/>
      <c r="AGH57" s="3"/>
      <c r="AGI57" s="3"/>
      <c r="AGJ57" s="3"/>
      <c r="AGK57" s="3"/>
      <c r="AGL57" s="3"/>
      <c r="AGM57" s="3"/>
      <c r="AGN57" s="3"/>
      <c r="AGO57" s="3"/>
      <c r="AGP57" s="3"/>
      <c r="AGQ57" s="3"/>
      <c r="AGR57" s="3"/>
      <c r="AGS57" s="3"/>
      <c r="AGT57" s="3"/>
      <c r="AGU57" s="3"/>
      <c r="AGV57" s="3"/>
      <c r="AGW57" s="3"/>
      <c r="AGX57" s="3"/>
      <c r="AGY57" s="3"/>
      <c r="AGZ57" s="3"/>
      <c r="AHA57" s="3"/>
      <c r="AHB57" s="3"/>
      <c r="AHC57" s="3"/>
      <c r="AHD57" s="3"/>
      <c r="AHE57" s="3"/>
      <c r="AHF57" s="3"/>
      <c r="AHG57" s="3"/>
      <c r="AHH57" s="3"/>
      <c r="AHI57" s="3"/>
      <c r="AHJ57" s="3"/>
      <c r="AHK57" s="3"/>
      <c r="AHL57" s="3"/>
      <c r="AHM57" s="3"/>
      <c r="AHN57" s="3"/>
      <c r="AHO57" s="3"/>
      <c r="AHP57" s="3"/>
      <c r="AHQ57" s="3"/>
      <c r="AHR57" s="3"/>
      <c r="AHS57" s="3"/>
      <c r="AHT57" s="3"/>
      <c r="AHU57" s="3"/>
      <c r="AHV57" s="3"/>
      <c r="AHW57" s="3"/>
      <c r="AHX57" s="3"/>
      <c r="AHY57" s="3"/>
      <c r="AHZ57" s="3"/>
      <c r="AIA57" s="3"/>
      <c r="AIB57" s="3"/>
      <c r="AIC57" s="3"/>
      <c r="AID57" s="3"/>
      <c r="AIE57" s="3"/>
      <c r="AIF57" s="3"/>
      <c r="AIG57" s="3"/>
      <c r="AIH57" s="3"/>
      <c r="AII57" s="3"/>
      <c r="AIJ57" s="3"/>
      <c r="AIK57" s="3"/>
      <c r="AIL57" s="3"/>
      <c r="AIM57" s="3"/>
      <c r="AIN57" s="3"/>
      <c r="AIO57" s="3"/>
      <c r="AIP57" s="3"/>
      <c r="AIQ57" s="3"/>
      <c r="AIR57" s="3"/>
      <c r="AIS57" s="3"/>
      <c r="AIT57" s="3"/>
      <c r="AIU57" s="3"/>
      <c r="AIV57" s="3"/>
      <c r="AIW57" s="3"/>
      <c r="AIX57" s="3"/>
      <c r="AIY57" s="3"/>
      <c r="AIZ57" s="3"/>
      <c r="AJA57" s="3"/>
      <c r="AJB57" s="3"/>
      <c r="AJC57" s="3"/>
      <c r="AJD57" s="3"/>
      <c r="AJE57" s="3"/>
      <c r="AJF57" s="3"/>
      <c r="AJG57" s="3"/>
      <c r="AJH57" s="3"/>
      <c r="AJI57" s="3"/>
      <c r="AJJ57" s="3"/>
      <c r="AJK57" s="3"/>
      <c r="AJL57" s="3"/>
      <c r="AJM57" s="3"/>
      <c r="AJN57" s="3"/>
      <c r="AJO57" s="3"/>
      <c r="AJP57" s="3"/>
      <c r="AJQ57" s="3"/>
      <c r="AJR57" s="3"/>
      <c r="AJS57" s="3"/>
      <c r="AJT57" s="3"/>
      <c r="AJU57" s="3"/>
      <c r="AJV57" s="3"/>
      <c r="AJW57" s="3"/>
      <c r="AJX57" s="3"/>
      <c r="AJY57" s="3"/>
      <c r="AJZ57" s="3"/>
      <c r="AKA57" s="3"/>
      <c r="AKB57" s="3"/>
      <c r="AKC57" s="3"/>
      <c r="AKD57" s="3"/>
      <c r="AKE57" s="3"/>
      <c r="AKF57" s="3"/>
      <c r="AKG57" s="3"/>
      <c r="AKH57" s="3"/>
      <c r="AKI57" s="3"/>
      <c r="AKJ57" s="3"/>
      <c r="AKK57" s="3"/>
      <c r="AKL57" s="3"/>
      <c r="AKM57" s="3"/>
      <c r="AKN57" s="3"/>
      <c r="AKO57" s="3"/>
      <c r="AKP57" s="3"/>
      <c r="AKQ57" s="3"/>
      <c r="AKR57" s="3"/>
      <c r="AKS57" s="3"/>
      <c r="AKT57" s="3"/>
      <c r="AKU57" s="3"/>
      <c r="AKV57" s="3"/>
      <c r="AKW57" s="3"/>
      <c r="AKX57" s="3"/>
      <c r="AKY57" s="3"/>
      <c r="AKZ57" s="3"/>
      <c r="ALA57" s="3"/>
      <c r="ALB57" s="3"/>
      <c r="ALC57" s="3"/>
      <c r="ALD57" s="3"/>
      <c r="ALE57" s="3"/>
      <c r="ALF57" s="3"/>
      <c r="ALG57" s="3"/>
      <c r="ALH57" s="3"/>
      <c r="ALI57" s="3"/>
      <c r="ALJ57" s="3"/>
      <c r="ALK57" s="3"/>
      <c r="ALL57" s="3"/>
      <c r="ALM57" s="3"/>
      <c r="ALN57" s="3"/>
      <c r="ALO57" s="3"/>
      <c r="ALP57" s="3"/>
      <c r="ALQ57" s="3"/>
      <c r="ALR57" s="3"/>
      <c r="ALS57" s="3"/>
      <c r="ALT57" s="3"/>
      <c r="ALU57" s="3"/>
      <c r="ALV57" s="3"/>
      <c r="ALW57" s="3"/>
      <c r="ALX57" s="3"/>
    </row>
    <row r="58" spans="1:1012" x14ac:dyDescent="0.2">
      <c r="A58" s="35" t="s">
        <v>19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  <c r="ALA58" s="3"/>
      <c r="ALB58" s="3"/>
      <c r="ALC58" s="3"/>
      <c r="ALD58" s="3"/>
      <c r="ALE58" s="3"/>
      <c r="ALF58" s="3"/>
      <c r="ALG58" s="3"/>
      <c r="ALH58" s="3"/>
      <c r="ALI58" s="3"/>
      <c r="ALJ58" s="3"/>
      <c r="ALK58" s="3"/>
      <c r="ALL58" s="3"/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</row>
    <row r="59" spans="1:1012" x14ac:dyDescent="0.2">
      <c r="A59" s="12" t="s">
        <v>18</v>
      </c>
      <c r="B59" s="11" t="s">
        <v>10</v>
      </c>
      <c r="C59" s="10" t="s">
        <v>17</v>
      </c>
      <c r="D59" s="9" t="s">
        <v>3</v>
      </c>
      <c r="E59" s="8" t="s">
        <v>16</v>
      </c>
      <c r="F59" s="7" t="s">
        <v>3</v>
      </c>
      <c r="G59" s="10" t="s">
        <v>15</v>
      </c>
      <c r="H59" s="9" t="s">
        <v>3</v>
      </c>
      <c r="I59" s="8" t="s">
        <v>14</v>
      </c>
      <c r="J59" s="7" t="s">
        <v>3</v>
      </c>
      <c r="K59" s="10" t="s">
        <v>13</v>
      </c>
      <c r="L59" s="9" t="s">
        <v>3</v>
      </c>
      <c r="M59" s="8" t="s">
        <v>12</v>
      </c>
      <c r="N59" s="7" t="s">
        <v>3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  <c r="ALA59" s="3"/>
      <c r="ALB59" s="3"/>
      <c r="ALC59" s="3"/>
      <c r="ALD59" s="3"/>
      <c r="ALE59" s="3"/>
      <c r="ALF59" s="3"/>
      <c r="ALG59" s="3"/>
      <c r="ALH59" s="3"/>
      <c r="ALI59" s="3"/>
      <c r="ALJ59" s="3"/>
      <c r="ALK59" s="3"/>
      <c r="ALL59" s="3"/>
      <c r="ALM59" s="3"/>
      <c r="ALN59" s="3"/>
      <c r="ALO59" s="3"/>
      <c r="ALP59" s="3"/>
      <c r="ALQ59" s="3"/>
      <c r="ALR59" s="3"/>
      <c r="ALS59" s="3"/>
      <c r="ALT59" s="3"/>
      <c r="ALU59" s="3"/>
      <c r="ALV59" s="3"/>
      <c r="ALW59" s="3"/>
      <c r="ALX59" s="3"/>
    </row>
    <row r="60" spans="1:1012" x14ac:dyDescent="0.2">
      <c r="A60" s="5" t="s">
        <v>2</v>
      </c>
      <c r="B60" s="6">
        <f>B61</f>
        <v>35448330.119999997</v>
      </c>
      <c r="C60" s="15">
        <f>SUM(C61)</f>
        <v>2954027.51</v>
      </c>
      <c r="D60" s="16" t="str">
        <f>IF(C60&lt;&gt;"",CONCATENATE((C60*100)/$B$13,"%"),"")</f>
        <v>24,7933885622379%</v>
      </c>
      <c r="E60" s="15">
        <f>SUM(E61)</f>
        <v>2954027.51</v>
      </c>
      <c r="F60" s="16" t="str">
        <f>IF(E60&lt;&gt;"",CONCATENATE((E60*100)/$B$13,"%"),"")</f>
        <v>24,7933885622379%</v>
      </c>
      <c r="G60" s="15">
        <f>SUM(G61)</f>
        <v>2954027.51</v>
      </c>
      <c r="H60" s="16" t="str">
        <f>IF(G60&lt;&gt;"",CONCATENATE((G60*100)/$B$13,"%"),"")</f>
        <v>24,7933885622379%</v>
      </c>
      <c r="I60" s="15">
        <f>SUM(I61)</f>
        <v>2954027.51</v>
      </c>
      <c r="J60" s="16" t="str">
        <f>IF(I60&lt;&gt;"",CONCATENATE((I60*100)/$B$13,"%"),"")</f>
        <v>24,7933885622379%</v>
      </c>
      <c r="K60" s="15">
        <f>SUM(K61)</f>
        <v>2954027.51</v>
      </c>
      <c r="L60" s="16" t="str">
        <f>IF(K60&lt;&gt;"",CONCATENATE((K60*100)/$B$13,"%"),"")</f>
        <v>24,7933885622379%</v>
      </c>
      <c r="M60" s="15">
        <f>SUM(M61)</f>
        <v>2954027.51</v>
      </c>
      <c r="N60" s="30" t="str">
        <f>IF(M60&lt;&gt;"",CONCATENATE((M60*100)/$B$13,"%"),"")</f>
        <v>24,7933885622379%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  <c r="SC60" s="3"/>
      <c r="SD60" s="3"/>
      <c r="SE60" s="3"/>
      <c r="SF60" s="3"/>
      <c r="SG60" s="3"/>
      <c r="SH60" s="3"/>
      <c r="SI60" s="3"/>
      <c r="SJ60" s="3"/>
      <c r="SK60" s="3"/>
      <c r="SL60" s="3"/>
      <c r="SM60" s="3"/>
      <c r="SN60" s="3"/>
      <c r="SO60" s="3"/>
      <c r="SP60" s="3"/>
      <c r="SQ60" s="3"/>
      <c r="SR60" s="3"/>
      <c r="SS60" s="3"/>
      <c r="ST60" s="3"/>
      <c r="SU60" s="3"/>
      <c r="SV60" s="3"/>
      <c r="SW60" s="3"/>
      <c r="SX60" s="3"/>
      <c r="SY60" s="3"/>
      <c r="SZ60" s="3"/>
      <c r="TA60" s="3"/>
      <c r="TB60" s="3"/>
      <c r="TC60" s="3"/>
      <c r="TD60" s="3"/>
      <c r="TE60" s="3"/>
      <c r="TF60" s="3"/>
      <c r="TG60" s="3"/>
      <c r="TH60" s="3"/>
      <c r="TI60" s="3"/>
      <c r="TJ60" s="3"/>
      <c r="TK60" s="3"/>
      <c r="TL60" s="3"/>
      <c r="TM60" s="3"/>
      <c r="TN60" s="3"/>
      <c r="TO60" s="3"/>
      <c r="TP60" s="3"/>
      <c r="TQ60" s="3"/>
      <c r="TR60" s="3"/>
      <c r="TS60" s="3"/>
      <c r="TT60" s="3"/>
      <c r="TU60" s="3"/>
      <c r="TV60" s="3"/>
      <c r="TW60" s="3"/>
      <c r="TX60" s="3"/>
      <c r="TY60" s="3"/>
      <c r="TZ60" s="3"/>
      <c r="UA60" s="3"/>
      <c r="UB60" s="3"/>
      <c r="UC60" s="3"/>
      <c r="UD60" s="3"/>
      <c r="UE60" s="3"/>
      <c r="UF60" s="3"/>
      <c r="UG60" s="3"/>
      <c r="UH60" s="3"/>
      <c r="UI60" s="3"/>
      <c r="UJ60" s="3"/>
      <c r="UK60" s="3"/>
      <c r="UL60" s="3"/>
      <c r="UM60" s="3"/>
      <c r="UN60" s="3"/>
      <c r="UO60" s="3"/>
      <c r="UP60" s="3"/>
      <c r="UQ60" s="3"/>
      <c r="UR60" s="3"/>
      <c r="US60" s="3"/>
      <c r="UT60" s="3"/>
      <c r="UU60" s="3"/>
      <c r="UV60" s="3"/>
      <c r="UW60" s="3"/>
      <c r="UX60" s="3"/>
      <c r="UY60" s="3"/>
      <c r="UZ60" s="3"/>
      <c r="VA60" s="3"/>
      <c r="VB60" s="3"/>
      <c r="VC60" s="3"/>
      <c r="VD60" s="3"/>
      <c r="VE60" s="3"/>
      <c r="VF60" s="3"/>
      <c r="VG60" s="3"/>
      <c r="VH60" s="3"/>
      <c r="VI60" s="3"/>
      <c r="VJ60" s="3"/>
      <c r="VK60" s="3"/>
      <c r="VL60" s="3"/>
      <c r="VM60" s="3"/>
      <c r="VN60" s="3"/>
      <c r="VO60" s="3"/>
      <c r="VP60" s="3"/>
      <c r="VQ60" s="3"/>
      <c r="VR60" s="3"/>
      <c r="VS60" s="3"/>
      <c r="VT60" s="3"/>
      <c r="VU60" s="3"/>
      <c r="VV60" s="3"/>
      <c r="VW60" s="3"/>
      <c r="VX60" s="3"/>
      <c r="VY60" s="3"/>
      <c r="VZ60" s="3"/>
      <c r="WA60" s="3"/>
      <c r="WB60" s="3"/>
      <c r="WC60" s="3"/>
      <c r="WD60" s="3"/>
      <c r="WE60" s="3"/>
      <c r="WF60" s="3"/>
      <c r="WG60" s="3"/>
      <c r="WH60" s="3"/>
      <c r="WI60" s="3"/>
      <c r="WJ60" s="3"/>
      <c r="WK60" s="3"/>
      <c r="WL60" s="3"/>
      <c r="WM60" s="3"/>
      <c r="WN60" s="3"/>
      <c r="WO60" s="3"/>
      <c r="WP60" s="3"/>
      <c r="WQ60" s="3"/>
      <c r="WR60" s="3"/>
      <c r="WS60" s="3"/>
      <c r="WT60" s="3"/>
      <c r="WU60" s="3"/>
      <c r="WV60" s="3"/>
      <c r="WW60" s="3"/>
      <c r="WX60" s="3"/>
      <c r="WY60" s="3"/>
      <c r="WZ60" s="3"/>
      <c r="XA60" s="3"/>
      <c r="XB60" s="3"/>
      <c r="XC60" s="3"/>
      <c r="XD60" s="3"/>
      <c r="XE60" s="3"/>
      <c r="XF60" s="3"/>
      <c r="XG60" s="3"/>
      <c r="XH60" s="3"/>
      <c r="XI60" s="3"/>
      <c r="XJ60" s="3"/>
      <c r="XK60" s="3"/>
      <c r="XL60" s="3"/>
      <c r="XM60" s="3"/>
      <c r="XN60" s="3"/>
      <c r="XO60" s="3"/>
      <c r="XP60" s="3"/>
      <c r="XQ60" s="3"/>
      <c r="XR60" s="3"/>
      <c r="XS60" s="3"/>
      <c r="XT60" s="3"/>
      <c r="XU60" s="3"/>
      <c r="XV60" s="3"/>
      <c r="XW60" s="3"/>
      <c r="XX60" s="3"/>
      <c r="XY60" s="3"/>
      <c r="XZ60" s="3"/>
      <c r="YA60" s="3"/>
      <c r="YB60" s="3"/>
      <c r="YC60" s="3"/>
      <c r="YD60" s="3"/>
      <c r="YE60" s="3"/>
      <c r="YF60" s="3"/>
      <c r="YG60" s="3"/>
      <c r="YH60" s="3"/>
      <c r="YI60" s="3"/>
      <c r="YJ60" s="3"/>
      <c r="YK60" s="3"/>
      <c r="YL60" s="3"/>
      <c r="YM60" s="3"/>
      <c r="YN60" s="3"/>
      <c r="YO60" s="3"/>
      <c r="YP60" s="3"/>
      <c r="YQ60" s="3"/>
      <c r="YR60" s="3"/>
      <c r="YS60" s="3"/>
      <c r="YT60" s="3"/>
      <c r="YU60" s="3"/>
      <c r="YV60" s="3"/>
      <c r="YW60" s="3"/>
      <c r="YX60" s="3"/>
      <c r="YY60" s="3"/>
      <c r="YZ60" s="3"/>
      <c r="ZA60" s="3"/>
      <c r="ZB60" s="3"/>
      <c r="ZC60" s="3"/>
      <c r="ZD60" s="3"/>
      <c r="ZE60" s="3"/>
      <c r="ZF60" s="3"/>
      <c r="ZG60" s="3"/>
      <c r="ZH60" s="3"/>
      <c r="ZI60" s="3"/>
      <c r="ZJ60" s="3"/>
      <c r="ZK60" s="3"/>
      <c r="ZL60" s="3"/>
      <c r="ZM60" s="3"/>
      <c r="ZN60" s="3"/>
      <c r="ZO60" s="3"/>
      <c r="ZP60" s="3"/>
      <c r="ZQ60" s="3"/>
      <c r="ZR60" s="3"/>
      <c r="ZS60" s="3"/>
      <c r="ZT60" s="3"/>
      <c r="ZU60" s="3"/>
      <c r="ZV60" s="3"/>
      <c r="ZW60" s="3"/>
      <c r="ZX60" s="3"/>
      <c r="ZY60" s="3"/>
      <c r="ZZ60" s="3"/>
      <c r="AAA60" s="3"/>
      <c r="AAB60" s="3"/>
      <c r="AAC60" s="3"/>
      <c r="AAD60" s="3"/>
      <c r="AAE60" s="3"/>
      <c r="AAF60" s="3"/>
      <c r="AAG60" s="3"/>
      <c r="AAH60" s="3"/>
      <c r="AAI60" s="3"/>
      <c r="AAJ60" s="3"/>
      <c r="AAK60" s="3"/>
      <c r="AAL60" s="3"/>
      <c r="AAM60" s="3"/>
      <c r="AAN60" s="3"/>
      <c r="AAO60" s="3"/>
      <c r="AAP60" s="3"/>
      <c r="AAQ60" s="3"/>
      <c r="AAR60" s="3"/>
      <c r="AAS60" s="3"/>
      <c r="AAT60" s="3"/>
      <c r="AAU60" s="3"/>
      <c r="AAV60" s="3"/>
      <c r="AAW60" s="3"/>
      <c r="AAX60" s="3"/>
      <c r="AAY60" s="3"/>
      <c r="AAZ60" s="3"/>
      <c r="ABA60" s="3"/>
      <c r="ABB60" s="3"/>
      <c r="ABC60" s="3"/>
      <c r="ABD60" s="3"/>
      <c r="ABE60" s="3"/>
      <c r="ABF60" s="3"/>
      <c r="ABG60" s="3"/>
      <c r="ABH60" s="3"/>
      <c r="ABI60" s="3"/>
      <c r="ABJ60" s="3"/>
      <c r="ABK60" s="3"/>
      <c r="ABL60" s="3"/>
      <c r="ABM60" s="3"/>
      <c r="ABN60" s="3"/>
      <c r="ABO60" s="3"/>
      <c r="ABP60" s="3"/>
      <c r="ABQ60" s="3"/>
      <c r="ABR60" s="3"/>
      <c r="ABS60" s="3"/>
      <c r="ABT60" s="3"/>
      <c r="ABU60" s="3"/>
      <c r="ABV60" s="3"/>
      <c r="ABW60" s="3"/>
      <c r="ABX60" s="3"/>
      <c r="ABY60" s="3"/>
      <c r="ABZ60" s="3"/>
      <c r="ACA60" s="3"/>
      <c r="ACB60" s="3"/>
      <c r="ACC60" s="3"/>
      <c r="ACD60" s="3"/>
      <c r="ACE60" s="3"/>
      <c r="ACF60" s="3"/>
      <c r="ACG60" s="3"/>
      <c r="ACH60" s="3"/>
      <c r="ACI60" s="3"/>
      <c r="ACJ60" s="3"/>
      <c r="ACK60" s="3"/>
      <c r="ACL60" s="3"/>
      <c r="ACM60" s="3"/>
      <c r="ACN60" s="3"/>
      <c r="ACO60" s="3"/>
      <c r="ACP60" s="3"/>
      <c r="ACQ60" s="3"/>
      <c r="ACR60" s="3"/>
      <c r="ACS60" s="3"/>
      <c r="ACT60" s="3"/>
      <c r="ACU60" s="3"/>
      <c r="ACV60" s="3"/>
      <c r="ACW60" s="3"/>
      <c r="ACX60" s="3"/>
      <c r="ACY60" s="3"/>
      <c r="ACZ60" s="3"/>
      <c r="ADA60" s="3"/>
      <c r="ADB60" s="3"/>
      <c r="ADC60" s="3"/>
      <c r="ADD60" s="3"/>
      <c r="ADE60" s="3"/>
      <c r="ADF60" s="3"/>
      <c r="ADG60" s="3"/>
      <c r="ADH60" s="3"/>
      <c r="ADI60" s="3"/>
      <c r="ADJ60" s="3"/>
      <c r="ADK60" s="3"/>
      <c r="ADL60" s="3"/>
      <c r="ADM60" s="3"/>
      <c r="ADN60" s="3"/>
      <c r="ADO60" s="3"/>
      <c r="ADP60" s="3"/>
      <c r="ADQ60" s="3"/>
      <c r="ADR60" s="3"/>
      <c r="ADS60" s="3"/>
      <c r="ADT60" s="3"/>
      <c r="ADU60" s="3"/>
      <c r="ADV60" s="3"/>
      <c r="ADW60" s="3"/>
      <c r="ADX60" s="3"/>
      <c r="ADY60" s="3"/>
      <c r="ADZ60" s="3"/>
      <c r="AEA60" s="3"/>
      <c r="AEB60" s="3"/>
      <c r="AEC60" s="3"/>
      <c r="AED60" s="3"/>
      <c r="AEE60" s="3"/>
      <c r="AEF60" s="3"/>
      <c r="AEG60" s="3"/>
      <c r="AEH60" s="3"/>
      <c r="AEI60" s="3"/>
      <c r="AEJ60" s="3"/>
      <c r="AEK60" s="3"/>
      <c r="AEL60" s="3"/>
      <c r="AEM60" s="3"/>
      <c r="AEN60" s="3"/>
      <c r="AEO60" s="3"/>
      <c r="AEP60" s="3"/>
      <c r="AEQ60" s="3"/>
      <c r="AER60" s="3"/>
      <c r="AES60" s="3"/>
      <c r="AET60" s="3"/>
      <c r="AEU60" s="3"/>
      <c r="AEV60" s="3"/>
      <c r="AEW60" s="3"/>
      <c r="AEX60" s="3"/>
      <c r="AEY60" s="3"/>
      <c r="AEZ60" s="3"/>
      <c r="AFA60" s="3"/>
      <c r="AFB60" s="3"/>
      <c r="AFC60" s="3"/>
      <c r="AFD60" s="3"/>
      <c r="AFE60" s="3"/>
      <c r="AFF60" s="3"/>
      <c r="AFG60" s="3"/>
      <c r="AFH60" s="3"/>
      <c r="AFI60" s="3"/>
      <c r="AFJ60" s="3"/>
      <c r="AFK60" s="3"/>
      <c r="AFL60" s="3"/>
      <c r="AFM60" s="3"/>
      <c r="AFN60" s="3"/>
      <c r="AFO60" s="3"/>
      <c r="AFP60" s="3"/>
      <c r="AFQ60" s="3"/>
      <c r="AFR60" s="3"/>
      <c r="AFS60" s="3"/>
      <c r="AFT60" s="3"/>
      <c r="AFU60" s="3"/>
      <c r="AFV60" s="3"/>
      <c r="AFW60" s="3"/>
      <c r="AFX60" s="3"/>
      <c r="AFY60" s="3"/>
      <c r="AFZ60" s="3"/>
      <c r="AGA60" s="3"/>
      <c r="AGB60" s="3"/>
      <c r="AGC60" s="3"/>
      <c r="AGD60" s="3"/>
      <c r="AGE60" s="3"/>
      <c r="AGF60" s="3"/>
      <c r="AGG60" s="3"/>
      <c r="AGH60" s="3"/>
      <c r="AGI60" s="3"/>
      <c r="AGJ60" s="3"/>
      <c r="AGK60" s="3"/>
      <c r="AGL60" s="3"/>
      <c r="AGM60" s="3"/>
      <c r="AGN60" s="3"/>
      <c r="AGO60" s="3"/>
      <c r="AGP60" s="3"/>
      <c r="AGQ60" s="3"/>
      <c r="AGR60" s="3"/>
      <c r="AGS60" s="3"/>
      <c r="AGT60" s="3"/>
      <c r="AGU60" s="3"/>
      <c r="AGV60" s="3"/>
      <c r="AGW60" s="3"/>
      <c r="AGX60" s="3"/>
      <c r="AGY60" s="3"/>
      <c r="AGZ60" s="3"/>
      <c r="AHA60" s="3"/>
      <c r="AHB60" s="3"/>
      <c r="AHC60" s="3"/>
      <c r="AHD60" s="3"/>
      <c r="AHE60" s="3"/>
      <c r="AHF60" s="3"/>
      <c r="AHG60" s="3"/>
      <c r="AHH60" s="3"/>
      <c r="AHI60" s="3"/>
      <c r="AHJ60" s="3"/>
      <c r="AHK60" s="3"/>
      <c r="AHL60" s="3"/>
      <c r="AHM60" s="3"/>
      <c r="AHN60" s="3"/>
      <c r="AHO60" s="3"/>
      <c r="AHP60" s="3"/>
      <c r="AHQ60" s="3"/>
      <c r="AHR60" s="3"/>
      <c r="AHS60" s="3"/>
      <c r="AHT60" s="3"/>
      <c r="AHU60" s="3"/>
      <c r="AHV60" s="3"/>
      <c r="AHW60" s="3"/>
      <c r="AHX60" s="3"/>
      <c r="AHY60" s="3"/>
      <c r="AHZ60" s="3"/>
      <c r="AIA60" s="3"/>
      <c r="AIB60" s="3"/>
      <c r="AIC60" s="3"/>
      <c r="AID60" s="3"/>
      <c r="AIE60" s="3"/>
      <c r="AIF60" s="3"/>
      <c r="AIG60" s="3"/>
      <c r="AIH60" s="3"/>
      <c r="AII60" s="3"/>
      <c r="AIJ60" s="3"/>
      <c r="AIK60" s="3"/>
      <c r="AIL60" s="3"/>
      <c r="AIM60" s="3"/>
      <c r="AIN60" s="3"/>
      <c r="AIO60" s="3"/>
      <c r="AIP60" s="3"/>
      <c r="AIQ60" s="3"/>
      <c r="AIR60" s="3"/>
      <c r="AIS60" s="3"/>
      <c r="AIT60" s="3"/>
      <c r="AIU60" s="3"/>
      <c r="AIV60" s="3"/>
      <c r="AIW60" s="3"/>
      <c r="AIX60" s="3"/>
      <c r="AIY60" s="3"/>
      <c r="AIZ60" s="3"/>
      <c r="AJA60" s="3"/>
      <c r="AJB60" s="3"/>
      <c r="AJC60" s="3"/>
      <c r="AJD60" s="3"/>
      <c r="AJE60" s="3"/>
      <c r="AJF60" s="3"/>
      <c r="AJG60" s="3"/>
      <c r="AJH60" s="3"/>
      <c r="AJI60" s="3"/>
      <c r="AJJ60" s="3"/>
      <c r="AJK60" s="3"/>
      <c r="AJL60" s="3"/>
      <c r="AJM60" s="3"/>
      <c r="AJN60" s="3"/>
      <c r="AJO60" s="3"/>
      <c r="AJP60" s="3"/>
      <c r="AJQ60" s="3"/>
      <c r="AJR60" s="3"/>
      <c r="AJS60" s="3"/>
      <c r="AJT60" s="3"/>
      <c r="AJU60" s="3"/>
      <c r="AJV60" s="3"/>
      <c r="AJW60" s="3"/>
      <c r="AJX60" s="3"/>
      <c r="AJY60" s="3"/>
      <c r="AJZ60" s="3"/>
      <c r="AKA60" s="3"/>
      <c r="AKB60" s="3"/>
      <c r="AKC60" s="3"/>
      <c r="AKD60" s="3"/>
      <c r="AKE60" s="3"/>
      <c r="AKF60" s="3"/>
      <c r="AKG60" s="3"/>
      <c r="AKH60" s="3"/>
      <c r="AKI60" s="3"/>
      <c r="AKJ60" s="3"/>
      <c r="AKK60" s="3"/>
      <c r="AKL60" s="3"/>
      <c r="AKM60" s="3"/>
      <c r="AKN60" s="3"/>
      <c r="AKO60" s="3"/>
      <c r="AKP60" s="3"/>
      <c r="AKQ60" s="3"/>
      <c r="AKR60" s="3"/>
      <c r="AKS60" s="3"/>
      <c r="AKT60" s="3"/>
      <c r="AKU60" s="3"/>
      <c r="AKV60" s="3"/>
      <c r="AKW60" s="3"/>
      <c r="AKX60" s="3"/>
      <c r="AKY60" s="3"/>
      <c r="AKZ60" s="3"/>
      <c r="ALA60" s="3"/>
      <c r="ALB60" s="3"/>
      <c r="ALC60" s="3"/>
      <c r="ALD60" s="3"/>
      <c r="ALE60" s="3"/>
      <c r="ALF60" s="3"/>
      <c r="ALG60" s="3"/>
      <c r="ALH60" s="3"/>
      <c r="ALI60" s="3"/>
      <c r="ALJ60" s="3"/>
      <c r="ALK60" s="3"/>
      <c r="ALL60" s="3"/>
      <c r="ALM60" s="3"/>
      <c r="ALN60" s="3"/>
      <c r="ALO60" s="3"/>
      <c r="ALP60" s="3"/>
      <c r="ALQ60" s="3"/>
      <c r="ALR60" s="3"/>
      <c r="ALS60" s="3"/>
      <c r="ALT60" s="3"/>
      <c r="ALU60" s="3"/>
      <c r="ALV60" s="3"/>
      <c r="ALW60" s="3"/>
      <c r="ALX60" s="3"/>
    </row>
    <row r="61" spans="1:1012" x14ac:dyDescent="0.2">
      <c r="A61" s="17" t="s">
        <v>54</v>
      </c>
      <c r="B61" s="18">
        <f>K37*12</f>
        <v>35448330.119999997</v>
      </c>
      <c r="C61" s="19">
        <v>2954027.51</v>
      </c>
      <c r="D61" s="20" t="str">
        <f>IF(C61&lt;&gt;"",CONCATENATE((C61*100)/$B$14,"%"),"")</f>
        <v>24,7933885622379%</v>
      </c>
      <c r="E61" s="19">
        <v>2954027.51</v>
      </c>
      <c r="F61" s="20" t="str">
        <f>IF(E61&lt;&gt;"",CONCATENATE((E61*100)/$B$14,"%"),"")</f>
        <v>24,7933885622379%</v>
      </c>
      <c r="G61" s="19">
        <v>2954027.51</v>
      </c>
      <c r="H61" s="20" t="str">
        <f>IF(G61&lt;&gt;"",CONCATENATE((G61*100)/$B$14,"%"),"")</f>
        <v>24,7933885622379%</v>
      </c>
      <c r="I61" s="19">
        <v>2954027.51</v>
      </c>
      <c r="J61" s="20" t="str">
        <f>IF(I61&lt;&gt;"",CONCATENATE((I61*100)/$B$14,"%"),"")</f>
        <v>24,7933885622379%</v>
      </c>
      <c r="K61" s="19">
        <v>2954027.51</v>
      </c>
      <c r="L61" s="20" t="str">
        <f>IF(K61&lt;&gt;"",CONCATENATE((K61*100)/$B$14,"%"),"")</f>
        <v>24,7933885622379%</v>
      </c>
      <c r="M61" s="19">
        <v>2954027.51</v>
      </c>
      <c r="N61" s="24" t="str">
        <f>IF(M61&lt;&gt;"",CONCATENATE((M61*100)/$B$14,"%"),"")</f>
        <v>24,7933885622379%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  <c r="AEP61" s="3"/>
      <c r="AEQ61" s="3"/>
      <c r="AER61" s="3"/>
      <c r="AES61" s="3"/>
      <c r="AET61" s="3"/>
      <c r="AEU61" s="3"/>
      <c r="AEV61" s="3"/>
      <c r="AEW61" s="3"/>
      <c r="AEX61" s="3"/>
      <c r="AEY61" s="3"/>
      <c r="AEZ61" s="3"/>
      <c r="AFA61" s="3"/>
      <c r="AFB61" s="3"/>
      <c r="AFC61" s="3"/>
      <c r="AFD61" s="3"/>
      <c r="AFE61" s="3"/>
      <c r="AFF61" s="3"/>
      <c r="AFG61" s="3"/>
      <c r="AFH61" s="3"/>
      <c r="AFI61" s="3"/>
      <c r="AFJ61" s="3"/>
      <c r="AFK61" s="3"/>
      <c r="AFL61" s="3"/>
      <c r="AFM61" s="3"/>
      <c r="AFN61" s="3"/>
      <c r="AFO61" s="3"/>
      <c r="AFP61" s="3"/>
      <c r="AFQ61" s="3"/>
      <c r="AFR61" s="3"/>
      <c r="AFS61" s="3"/>
      <c r="AFT61" s="3"/>
      <c r="AFU61" s="3"/>
      <c r="AFV61" s="3"/>
      <c r="AFW61" s="3"/>
      <c r="AFX61" s="3"/>
      <c r="AFY61" s="3"/>
      <c r="AFZ61" s="3"/>
      <c r="AGA61" s="3"/>
      <c r="AGB61" s="3"/>
      <c r="AGC61" s="3"/>
      <c r="AGD61" s="3"/>
      <c r="AGE61" s="3"/>
      <c r="AGF61" s="3"/>
      <c r="AGG61" s="3"/>
      <c r="AGH61" s="3"/>
      <c r="AGI61" s="3"/>
      <c r="AGJ61" s="3"/>
      <c r="AGK61" s="3"/>
      <c r="AGL61" s="3"/>
      <c r="AGM61" s="3"/>
      <c r="AGN61" s="3"/>
      <c r="AGO61" s="3"/>
      <c r="AGP61" s="3"/>
      <c r="AGQ61" s="3"/>
      <c r="AGR61" s="3"/>
      <c r="AGS61" s="3"/>
      <c r="AGT61" s="3"/>
      <c r="AGU61" s="3"/>
      <c r="AGV61" s="3"/>
      <c r="AGW61" s="3"/>
      <c r="AGX61" s="3"/>
      <c r="AGY61" s="3"/>
      <c r="AGZ61" s="3"/>
      <c r="AHA61" s="3"/>
      <c r="AHB61" s="3"/>
      <c r="AHC61" s="3"/>
      <c r="AHD61" s="3"/>
      <c r="AHE61" s="3"/>
      <c r="AHF61" s="3"/>
      <c r="AHG61" s="3"/>
      <c r="AHH61" s="3"/>
      <c r="AHI61" s="3"/>
      <c r="AHJ61" s="3"/>
      <c r="AHK61" s="3"/>
      <c r="AHL61" s="3"/>
      <c r="AHM61" s="3"/>
      <c r="AHN61" s="3"/>
      <c r="AHO61" s="3"/>
      <c r="AHP61" s="3"/>
      <c r="AHQ61" s="3"/>
      <c r="AHR61" s="3"/>
      <c r="AHS61" s="3"/>
      <c r="AHT61" s="3"/>
      <c r="AHU61" s="3"/>
      <c r="AHV61" s="3"/>
      <c r="AHW61" s="3"/>
      <c r="AHX61" s="3"/>
      <c r="AHY61" s="3"/>
      <c r="AHZ61" s="3"/>
      <c r="AIA61" s="3"/>
      <c r="AIB61" s="3"/>
      <c r="AIC61" s="3"/>
      <c r="AID61" s="3"/>
      <c r="AIE61" s="3"/>
      <c r="AIF61" s="3"/>
      <c r="AIG61" s="3"/>
      <c r="AIH61" s="3"/>
      <c r="AII61" s="3"/>
      <c r="AIJ61" s="3"/>
      <c r="AIK61" s="3"/>
      <c r="AIL61" s="3"/>
      <c r="AIM61" s="3"/>
      <c r="AIN61" s="3"/>
      <c r="AIO61" s="3"/>
      <c r="AIP61" s="3"/>
      <c r="AIQ61" s="3"/>
      <c r="AIR61" s="3"/>
      <c r="AIS61" s="3"/>
      <c r="AIT61" s="3"/>
      <c r="AIU61" s="3"/>
      <c r="AIV61" s="3"/>
      <c r="AIW61" s="3"/>
      <c r="AIX61" s="3"/>
      <c r="AIY61" s="3"/>
      <c r="AIZ61" s="3"/>
      <c r="AJA61" s="3"/>
      <c r="AJB61" s="3"/>
      <c r="AJC61" s="3"/>
      <c r="AJD61" s="3"/>
      <c r="AJE61" s="3"/>
      <c r="AJF61" s="3"/>
      <c r="AJG61" s="3"/>
      <c r="AJH61" s="3"/>
      <c r="AJI61" s="3"/>
      <c r="AJJ61" s="3"/>
      <c r="AJK61" s="3"/>
      <c r="AJL61" s="3"/>
      <c r="AJM61" s="3"/>
      <c r="AJN61" s="3"/>
      <c r="AJO61" s="3"/>
      <c r="AJP61" s="3"/>
      <c r="AJQ61" s="3"/>
      <c r="AJR61" s="3"/>
      <c r="AJS61" s="3"/>
      <c r="AJT61" s="3"/>
      <c r="AJU61" s="3"/>
      <c r="AJV61" s="3"/>
      <c r="AJW61" s="3"/>
      <c r="AJX61" s="3"/>
      <c r="AJY61" s="3"/>
      <c r="AJZ61" s="3"/>
      <c r="AKA61" s="3"/>
      <c r="AKB61" s="3"/>
      <c r="AKC61" s="3"/>
      <c r="AKD61" s="3"/>
      <c r="AKE61" s="3"/>
      <c r="AKF61" s="3"/>
      <c r="AKG61" s="3"/>
      <c r="AKH61" s="3"/>
      <c r="AKI61" s="3"/>
      <c r="AKJ61" s="3"/>
      <c r="AKK61" s="3"/>
      <c r="AKL61" s="3"/>
      <c r="AKM61" s="3"/>
      <c r="AKN61" s="3"/>
      <c r="AKO61" s="3"/>
      <c r="AKP61" s="3"/>
      <c r="AKQ61" s="3"/>
      <c r="AKR61" s="3"/>
      <c r="AKS61" s="3"/>
      <c r="AKT61" s="3"/>
      <c r="AKU61" s="3"/>
      <c r="AKV61" s="3"/>
      <c r="AKW61" s="3"/>
      <c r="AKX61" s="3"/>
      <c r="AKY61" s="3"/>
      <c r="AKZ61" s="3"/>
      <c r="ALA61" s="3"/>
      <c r="ALB61" s="3"/>
      <c r="ALC61" s="3"/>
      <c r="ALD61" s="3"/>
      <c r="ALE61" s="3"/>
      <c r="ALF61" s="3"/>
      <c r="ALG61" s="3"/>
      <c r="ALH61" s="3"/>
      <c r="ALI61" s="3"/>
      <c r="ALJ61" s="3"/>
      <c r="ALK61" s="3"/>
      <c r="ALL61" s="3"/>
      <c r="ALM61" s="3"/>
      <c r="ALN61" s="3"/>
      <c r="ALO61" s="3"/>
      <c r="ALP61" s="3"/>
      <c r="ALQ61" s="3"/>
      <c r="ALR61" s="3"/>
      <c r="ALS61" s="3"/>
      <c r="ALT61" s="3"/>
      <c r="ALU61" s="3"/>
      <c r="ALV61" s="3"/>
      <c r="ALW61" s="3"/>
      <c r="ALX61" s="3"/>
    </row>
    <row r="62" spans="1:1012" x14ac:dyDescent="0.2">
      <c r="A62" s="13" t="s">
        <v>1</v>
      </c>
      <c r="B62" s="21">
        <f>SUM(B63:B80)</f>
        <v>35448330.119999997</v>
      </c>
      <c r="C62" s="22">
        <f>SUM(C63:C81)</f>
        <v>2951113.9699999997</v>
      </c>
      <c r="D62" s="23" t="str">
        <f>IF(C62&lt;&gt;"",CONCATENATE((C62*100)/$B$15,"%"),"")</f>
        <v>24,7689349885771%</v>
      </c>
      <c r="E62" s="22">
        <f>SUM(E63:E81)</f>
        <v>3339938.1799999997</v>
      </c>
      <c r="F62" s="23" t="str">
        <f>IF(E62&lt;&gt;"",CONCATENATE((E62*100)/$B$15,"%"),"")</f>
        <v>28,0323676033043%</v>
      </c>
      <c r="G62" s="22">
        <f>SUM(G63:G81)</f>
        <v>3520430.55</v>
      </c>
      <c r="H62" s="23" t="str">
        <f>IF(G62&lt;&gt;"",CONCATENATE((G62*100)/$B$15,"%"),"")</f>
        <v>29,5472544643035%</v>
      </c>
      <c r="I62" s="22">
        <f>SUM(I63:I81)</f>
        <v>0</v>
      </c>
      <c r="J62" s="23" t="str">
        <f>IF(I62&lt;&gt;"",CONCATENATE((I62*100)/$B$15,"%"),"")</f>
        <v>0%</v>
      </c>
      <c r="K62" s="22">
        <f>SUM(K63:K81)</f>
        <v>0</v>
      </c>
      <c r="L62" s="23" t="str">
        <f>IF(K62&lt;&gt;"",CONCATENATE((K62*100)/$B$15,"%"),"")</f>
        <v>0%</v>
      </c>
      <c r="M62" s="22">
        <f>SUM(M63:M81)</f>
        <v>0</v>
      </c>
      <c r="N62" s="31" t="str">
        <f>IF(M62&lt;&gt;"",CONCATENATE((M62*100)/$B$15,"%"),"")</f>
        <v>0%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3"/>
      <c r="PN62" s="3"/>
      <c r="PO62" s="3"/>
      <c r="PP62" s="3"/>
      <c r="PQ62" s="3"/>
      <c r="PR62" s="3"/>
      <c r="PS62" s="3"/>
      <c r="PT62" s="3"/>
      <c r="PU62" s="3"/>
      <c r="PV62" s="3"/>
      <c r="PW62" s="3"/>
      <c r="PX62" s="3"/>
      <c r="PY62" s="3"/>
      <c r="PZ62" s="3"/>
      <c r="QA62" s="3"/>
      <c r="QB62" s="3"/>
      <c r="QC62" s="3"/>
      <c r="QD62" s="3"/>
      <c r="QE62" s="3"/>
      <c r="QF62" s="3"/>
      <c r="QG62" s="3"/>
      <c r="QH62" s="3"/>
      <c r="QI62" s="3"/>
      <c r="QJ62" s="3"/>
      <c r="QK62" s="3"/>
      <c r="QL62" s="3"/>
      <c r="QM62" s="3"/>
      <c r="QN62" s="3"/>
      <c r="QO62" s="3"/>
      <c r="QP62" s="3"/>
      <c r="QQ62" s="3"/>
      <c r="QR62" s="3"/>
      <c r="QS62" s="3"/>
      <c r="QT62" s="3"/>
      <c r="QU62" s="3"/>
      <c r="QV62" s="3"/>
      <c r="QW62" s="3"/>
      <c r="QX62" s="3"/>
      <c r="QY62" s="3"/>
      <c r="QZ62" s="3"/>
      <c r="RA62" s="3"/>
      <c r="RB62" s="3"/>
      <c r="RC62" s="3"/>
      <c r="RD62" s="3"/>
      <c r="RE62" s="3"/>
      <c r="RF62" s="3"/>
      <c r="RG62" s="3"/>
      <c r="RH62" s="3"/>
      <c r="RI62" s="3"/>
      <c r="RJ62" s="3"/>
      <c r="RK62" s="3"/>
      <c r="RL62" s="3"/>
      <c r="RM62" s="3"/>
      <c r="RN62" s="3"/>
      <c r="RO62" s="3"/>
      <c r="RP62" s="3"/>
      <c r="RQ62" s="3"/>
      <c r="RR62" s="3"/>
      <c r="RS62" s="3"/>
      <c r="RT62" s="3"/>
      <c r="RU62" s="3"/>
      <c r="RV62" s="3"/>
      <c r="RW62" s="3"/>
      <c r="RX62" s="3"/>
      <c r="RY62" s="3"/>
      <c r="RZ62" s="3"/>
      <c r="SA62" s="3"/>
      <c r="SB62" s="3"/>
      <c r="SC62" s="3"/>
      <c r="SD62" s="3"/>
      <c r="SE62" s="3"/>
      <c r="SF62" s="3"/>
      <c r="SG62" s="3"/>
      <c r="SH62" s="3"/>
      <c r="SI62" s="3"/>
      <c r="SJ62" s="3"/>
      <c r="SK62" s="3"/>
      <c r="SL62" s="3"/>
      <c r="SM62" s="3"/>
      <c r="SN62" s="3"/>
      <c r="SO62" s="3"/>
      <c r="SP62" s="3"/>
      <c r="SQ62" s="3"/>
      <c r="SR62" s="3"/>
      <c r="SS62" s="3"/>
      <c r="ST62" s="3"/>
      <c r="SU62" s="3"/>
      <c r="SV62" s="3"/>
      <c r="SW62" s="3"/>
      <c r="SX62" s="3"/>
      <c r="SY62" s="3"/>
      <c r="SZ62" s="3"/>
      <c r="TA62" s="3"/>
      <c r="TB62" s="3"/>
      <c r="TC62" s="3"/>
      <c r="TD62" s="3"/>
      <c r="TE62" s="3"/>
      <c r="TF62" s="3"/>
      <c r="TG62" s="3"/>
      <c r="TH62" s="3"/>
      <c r="TI62" s="3"/>
      <c r="TJ62" s="3"/>
      <c r="TK62" s="3"/>
      <c r="TL62" s="3"/>
      <c r="TM62" s="3"/>
      <c r="TN62" s="3"/>
      <c r="TO62" s="3"/>
      <c r="TP62" s="3"/>
      <c r="TQ62" s="3"/>
      <c r="TR62" s="3"/>
      <c r="TS62" s="3"/>
      <c r="TT62" s="3"/>
      <c r="TU62" s="3"/>
      <c r="TV62" s="3"/>
      <c r="TW62" s="3"/>
      <c r="TX62" s="3"/>
      <c r="TY62" s="3"/>
      <c r="TZ62" s="3"/>
      <c r="UA62" s="3"/>
      <c r="UB62" s="3"/>
      <c r="UC62" s="3"/>
      <c r="UD62" s="3"/>
      <c r="UE62" s="3"/>
      <c r="UF62" s="3"/>
      <c r="UG62" s="3"/>
      <c r="UH62" s="3"/>
      <c r="UI62" s="3"/>
      <c r="UJ62" s="3"/>
      <c r="UK62" s="3"/>
      <c r="UL62" s="3"/>
      <c r="UM62" s="3"/>
      <c r="UN62" s="3"/>
      <c r="UO62" s="3"/>
      <c r="UP62" s="3"/>
      <c r="UQ62" s="3"/>
      <c r="UR62" s="3"/>
      <c r="US62" s="3"/>
      <c r="UT62" s="3"/>
      <c r="UU62" s="3"/>
      <c r="UV62" s="3"/>
      <c r="UW62" s="3"/>
      <c r="UX62" s="3"/>
      <c r="UY62" s="3"/>
      <c r="UZ62" s="3"/>
      <c r="VA62" s="3"/>
      <c r="VB62" s="3"/>
      <c r="VC62" s="3"/>
      <c r="VD62" s="3"/>
      <c r="VE62" s="3"/>
      <c r="VF62" s="3"/>
      <c r="VG62" s="3"/>
      <c r="VH62" s="3"/>
      <c r="VI62" s="3"/>
      <c r="VJ62" s="3"/>
      <c r="VK62" s="3"/>
      <c r="VL62" s="3"/>
      <c r="VM62" s="3"/>
      <c r="VN62" s="3"/>
      <c r="VO62" s="3"/>
      <c r="VP62" s="3"/>
      <c r="VQ62" s="3"/>
      <c r="VR62" s="3"/>
      <c r="VS62" s="3"/>
      <c r="VT62" s="3"/>
      <c r="VU62" s="3"/>
      <c r="VV62" s="3"/>
      <c r="VW62" s="3"/>
      <c r="VX62" s="3"/>
      <c r="VY62" s="3"/>
      <c r="VZ62" s="3"/>
      <c r="WA62" s="3"/>
      <c r="WB62" s="3"/>
      <c r="WC62" s="3"/>
      <c r="WD62" s="3"/>
      <c r="WE62" s="3"/>
      <c r="WF62" s="3"/>
      <c r="WG62" s="3"/>
      <c r="WH62" s="3"/>
      <c r="WI62" s="3"/>
      <c r="WJ62" s="3"/>
      <c r="WK62" s="3"/>
      <c r="WL62" s="3"/>
      <c r="WM62" s="3"/>
      <c r="WN62" s="3"/>
      <c r="WO62" s="3"/>
      <c r="WP62" s="3"/>
      <c r="WQ62" s="3"/>
      <c r="WR62" s="3"/>
      <c r="WS62" s="3"/>
      <c r="WT62" s="3"/>
      <c r="WU62" s="3"/>
      <c r="WV62" s="3"/>
      <c r="WW62" s="3"/>
      <c r="WX62" s="3"/>
      <c r="WY62" s="3"/>
      <c r="WZ62" s="3"/>
      <c r="XA62" s="3"/>
      <c r="XB62" s="3"/>
      <c r="XC62" s="3"/>
      <c r="XD62" s="3"/>
      <c r="XE62" s="3"/>
      <c r="XF62" s="3"/>
      <c r="XG62" s="3"/>
      <c r="XH62" s="3"/>
      <c r="XI62" s="3"/>
      <c r="XJ62" s="3"/>
      <c r="XK62" s="3"/>
      <c r="XL62" s="3"/>
      <c r="XM62" s="3"/>
      <c r="XN62" s="3"/>
      <c r="XO62" s="3"/>
      <c r="XP62" s="3"/>
      <c r="XQ62" s="3"/>
      <c r="XR62" s="3"/>
      <c r="XS62" s="3"/>
      <c r="XT62" s="3"/>
      <c r="XU62" s="3"/>
      <c r="XV62" s="3"/>
      <c r="XW62" s="3"/>
      <c r="XX62" s="3"/>
      <c r="XY62" s="3"/>
      <c r="XZ62" s="3"/>
      <c r="YA62" s="3"/>
      <c r="YB62" s="3"/>
      <c r="YC62" s="3"/>
      <c r="YD62" s="3"/>
      <c r="YE62" s="3"/>
      <c r="YF62" s="3"/>
      <c r="YG62" s="3"/>
      <c r="YH62" s="3"/>
      <c r="YI62" s="3"/>
      <c r="YJ62" s="3"/>
      <c r="YK62" s="3"/>
      <c r="YL62" s="3"/>
      <c r="YM62" s="3"/>
      <c r="YN62" s="3"/>
      <c r="YO62" s="3"/>
      <c r="YP62" s="3"/>
      <c r="YQ62" s="3"/>
      <c r="YR62" s="3"/>
      <c r="YS62" s="3"/>
      <c r="YT62" s="3"/>
      <c r="YU62" s="3"/>
      <c r="YV62" s="3"/>
      <c r="YW62" s="3"/>
      <c r="YX62" s="3"/>
      <c r="YY62" s="3"/>
      <c r="YZ62" s="3"/>
      <c r="ZA62" s="3"/>
      <c r="ZB62" s="3"/>
      <c r="ZC62" s="3"/>
      <c r="ZD62" s="3"/>
      <c r="ZE62" s="3"/>
      <c r="ZF62" s="3"/>
      <c r="ZG62" s="3"/>
      <c r="ZH62" s="3"/>
      <c r="ZI62" s="3"/>
      <c r="ZJ62" s="3"/>
      <c r="ZK62" s="3"/>
      <c r="ZL62" s="3"/>
      <c r="ZM62" s="3"/>
      <c r="ZN62" s="3"/>
      <c r="ZO62" s="3"/>
      <c r="ZP62" s="3"/>
      <c r="ZQ62" s="3"/>
      <c r="ZR62" s="3"/>
      <c r="ZS62" s="3"/>
      <c r="ZT62" s="3"/>
      <c r="ZU62" s="3"/>
      <c r="ZV62" s="3"/>
      <c r="ZW62" s="3"/>
      <c r="ZX62" s="3"/>
      <c r="ZY62" s="3"/>
      <c r="ZZ62" s="3"/>
      <c r="AAA62" s="3"/>
      <c r="AAB62" s="3"/>
      <c r="AAC62" s="3"/>
      <c r="AAD62" s="3"/>
      <c r="AAE62" s="3"/>
      <c r="AAF62" s="3"/>
      <c r="AAG62" s="3"/>
      <c r="AAH62" s="3"/>
      <c r="AAI62" s="3"/>
      <c r="AAJ62" s="3"/>
      <c r="AAK62" s="3"/>
      <c r="AAL62" s="3"/>
      <c r="AAM62" s="3"/>
      <c r="AAN62" s="3"/>
      <c r="AAO62" s="3"/>
      <c r="AAP62" s="3"/>
      <c r="AAQ62" s="3"/>
      <c r="AAR62" s="3"/>
      <c r="AAS62" s="3"/>
      <c r="AAT62" s="3"/>
      <c r="AAU62" s="3"/>
      <c r="AAV62" s="3"/>
      <c r="AAW62" s="3"/>
      <c r="AAX62" s="3"/>
      <c r="AAY62" s="3"/>
      <c r="AAZ62" s="3"/>
      <c r="ABA62" s="3"/>
      <c r="ABB62" s="3"/>
      <c r="ABC62" s="3"/>
      <c r="ABD62" s="3"/>
      <c r="ABE62" s="3"/>
      <c r="ABF62" s="3"/>
      <c r="ABG62" s="3"/>
      <c r="ABH62" s="3"/>
      <c r="ABI62" s="3"/>
      <c r="ABJ62" s="3"/>
      <c r="ABK62" s="3"/>
      <c r="ABL62" s="3"/>
      <c r="ABM62" s="3"/>
      <c r="ABN62" s="3"/>
      <c r="ABO62" s="3"/>
      <c r="ABP62" s="3"/>
      <c r="ABQ62" s="3"/>
      <c r="ABR62" s="3"/>
      <c r="ABS62" s="3"/>
      <c r="ABT62" s="3"/>
      <c r="ABU62" s="3"/>
      <c r="ABV62" s="3"/>
      <c r="ABW62" s="3"/>
      <c r="ABX62" s="3"/>
      <c r="ABY62" s="3"/>
      <c r="ABZ62" s="3"/>
      <c r="ACA62" s="3"/>
      <c r="ACB62" s="3"/>
      <c r="ACC62" s="3"/>
      <c r="ACD62" s="3"/>
      <c r="ACE62" s="3"/>
      <c r="ACF62" s="3"/>
      <c r="ACG62" s="3"/>
      <c r="ACH62" s="3"/>
      <c r="ACI62" s="3"/>
      <c r="ACJ62" s="3"/>
      <c r="ACK62" s="3"/>
      <c r="ACL62" s="3"/>
      <c r="ACM62" s="3"/>
      <c r="ACN62" s="3"/>
      <c r="ACO62" s="3"/>
      <c r="ACP62" s="3"/>
      <c r="ACQ62" s="3"/>
      <c r="ACR62" s="3"/>
      <c r="ACS62" s="3"/>
      <c r="ACT62" s="3"/>
      <c r="ACU62" s="3"/>
      <c r="ACV62" s="3"/>
      <c r="ACW62" s="3"/>
      <c r="ACX62" s="3"/>
      <c r="ACY62" s="3"/>
      <c r="ACZ62" s="3"/>
      <c r="ADA62" s="3"/>
      <c r="ADB62" s="3"/>
      <c r="ADC62" s="3"/>
      <c r="ADD62" s="3"/>
      <c r="ADE62" s="3"/>
      <c r="ADF62" s="3"/>
      <c r="ADG62" s="3"/>
      <c r="ADH62" s="3"/>
      <c r="ADI62" s="3"/>
      <c r="ADJ62" s="3"/>
      <c r="ADK62" s="3"/>
      <c r="ADL62" s="3"/>
      <c r="ADM62" s="3"/>
      <c r="ADN62" s="3"/>
      <c r="ADO62" s="3"/>
      <c r="ADP62" s="3"/>
      <c r="ADQ62" s="3"/>
      <c r="ADR62" s="3"/>
      <c r="ADS62" s="3"/>
      <c r="ADT62" s="3"/>
      <c r="ADU62" s="3"/>
      <c r="ADV62" s="3"/>
      <c r="ADW62" s="3"/>
      <c r="ADX62" s="3"/>
      <c r="ADY62" s="3"/>
      <c r="ADZ62" s="3"/>
      <c r="AEA62" s="3"/>
      <c r="AEB62" s="3"/>
      <c r="AEC62" s="3"/>
      <c r="AED62" s="3"/>
      <c r="AEE62" s="3"/>
      <c r="AEF62" s="3"/>
      <c r="AEG62" s="3"/>
      <c r="AEH62" s="3"/>
      <c r="AEI62" s="3"/>
      <c r="AEJ62" s="3"/>
      <c r="AEK62" s="3"/>
      <c r="AEL62" s="3"/>
      <c r="AEM62" s="3"/>
      <c r="AEN62" s="3"/>
      <c r="AEO62" s="3"/>
      <c r="AEP62" s="3"/>
      <c r="AEQ62" s="3"/>
      <c r="AER62" s="3"/>
      <c r="AES62" s="3"/>
      <c r="AET62" s="3"/>
      <c r="AEU62" s="3"/>
      <c r="AEV62" s="3"/>
      <c r="AEW62" s="3"/>
      <c r="AEX62" s="3"/>
      <c r="AEY62" s="3"/>
      <c r="AEZ62" s="3"/>
      <c r="AFA62" s="3"/>
      <c r="AFB62" s="3"/>
      <c r="AFC62" s="3"/>
      <c r="AFD62" s="3"/>
      <c r="AFE62" s="3"/>
      <c r="AFF62" s="3"/>
      <c r="AFG62" s="3"/>
      <c r="AFH62" s="3"/>
      <c r="AFI62" s="3"/>
      <c r="AFJ62" s="3"/>
      <c r="AFK62" s="3"/>
      <c r="AFL62" s="3"/>
      <c r="AFM62" s="3"/>
      <c r="AFN62" s="3"/>
      <c r="AFO62" s="3"/>
      <c r="AFP62" s="3"/>
      <c r="AFQ62" s="3"/>
      <c r="AFR62" s="3"/>
      <c r="AFS62" s="3"/>
      <c r="AFT62" s="3"/>
      <c r="AFU62" s="3"/>
      <c r="AFV62" s="3"/>
      <c r="AFW62" s="3"/>
      <c r="AFX62" s="3"/>
      <c r="AFY62" s="3"/>
      <c r="AFZ62" s="3"/>
      <c r="AGA62" s="3"/>
      <c r="AGB62" s="3"/>
      <c r="AGC62" s="3"/>
      <c r="AGD62" s="3"/>
      <c r="AGE62" s="3"/>
      <c r="AGF62" s="3"/>
      <c r="AGG62" s="3"/>
      <c r="AGH62" s="3"/>
      <c r="AGI62" s="3"/>
      <c r="AGJ62" s="3"/>
      <c r="AGK62" s="3"/>
      <c r="AGL62" s="3"/>
      <c r="AGM62" s="3"/>
      <c r="AGN62" s="3"/>
      <c r="AGO62" s="3"/>
      <c r="AGP62" s="3"/>
      <c r="AGQ62" s="3"/>
      <c r="AGR62" s="3"/>
      <c r="AGS62" s="3"/>
      <c r="AGT62" s="3"/>
      <c r="AGU62" s="3"/>
      <c r="AGV62" s="3"/>
      <c r="AGW62" s="3"/>
      <c r="AGX62" s="3"/>
      <c r="AGY62" s="3"/>
      <c r="AGZ62" s="3"/>
      <c r="AHA62" s="3"/>
      <c r="AHB62" s="3"/>
      <c r="AHC62" s="3"/>
      <c r="AHD62" s="3"/>
      <c r="AHE62" s="3"/>
      <c r="AHF62" s="3"/>
      <c r="AHG62" s="3"/>
      <c r="AHH62" s="3"/>
      <c r="AHI62" s="3"/>
      <c r="AHJ62" s="3"/>
      <c r="AHK62" s="3"/>
      <c r="AHL62" s="3"/>
      <c r="AHM62" s="3"/>
      <c r="AHN62" s="3"/>
      <c r="AHO62" s="3"/>
      <c r="AHP62" s="3"/>
      <c r="AHQ62" s="3"/>
      <c r="AHR62" s="3"/>
      <c r="AHS62" s="3"/>
      <c r="AHT62" s="3"/>
      <c r="AHU62" s="3"/>
      <c r="AHV62" s="3"/>
      <c r="AHW62" s="3"/>
      <c r="AHX62" s="3"/>
      <c r="AHY62" s="3"/>
      <c r="AHZ62" s="3"/>
      <c r="AIA62" s="3"/>
      <c r="AIB62" s="3"/>
      <c r="AIC62" s="3"/>
      <c r="AID62" s="3"/>
      <c r="AIE62" s="3"/>
      <c r="AIF62" s="3"/>
      <c r="AIG62" s="3"/>
      <c r="AIH62" s="3"/>
      <c r="AII62" s="3"/>
      <c r="AIJ62" s="3"/>
      <c r="AIK62" s="3"/>
      <c r="AIL62" s="3"/>
      <c r="AIM62" s="3"/>
      <c r="AIN62" s="3"/>
      <c r="AIO62" s="3"/>
      <c r="AIP62" s="3"/>
      <c r="AIQ62" s="3"/>
      <c r="AIR62" s="3"/>
      <c r="AIS62" s="3"/>
      <c r="AIT62" s="3"/>
      <c r="AIU62" s="3"/>
      <c r="AIV62" s="3"/>
      <c r="AIW62" s="3"/>
      <c r="AIX62" s="3"/>
      <c r="AIY62" s="3"/>
      <c r="AIZ62" s="3"/>
      <c r="AJA62" s="3"/>
      <c r="AJB62" s="3"/>
      <c r="AJC62" s="3"/>
      <c r="AJD62" s="3"/>
      <c r="AJE62" s="3"/>
      <c r="AJF62" s="3"/>
      <c r="AJG62" s="3"/>
      <c r="AJH62" s="3"/>
      <c r="AJI62" s="3"/>
      <c r="AJJ62" s="3"/>
      <c r="AJK62" s="3"/>
      <c r="AJL62" s="3"/>
      <c r="AJM62" s="3"/>
      <c r="AJN62" s="3"/>
      <c r="AJO62" s="3"/>
      <c r="AJP62" s="3"/>
      <c r="AJQ62" s="3"/>
      <c r="AJR62" s="3"/>
      <c r="AJS62" s="3"/>
      <c r="AJT62" s="3"/>
      <c r="AJU62" s="3"/>
      <c r="AJV62" s="3"/>
      <c r="AJW62" s="3"/>
      <c r="AJX62" s="3"/>
      <c r="AJY62" s="3"/>
      <c r="AJZ62" s="3"/>
      <c r="AKA62" s="3"/>
      <c r="AKB62" s="3"/>
      <c r="AKC62" s="3"/>
      <c r="AKD62" s="3"/>
      <c r="AKE62" s="3"/>
      <c r="AKF62" s="3"/>
      <c r="AKG62" s="3"/>
      <c r="AKH62" s="3"/>
      <c r="AKI62" s="3"/>
      <c r="AKJ62" s="3"/>
      <c r="AKK62" s="3"/>
      <c r="AKL62" s="3"/>
      <c r="AKM62" s="3"/>
      <c r="AKN62" s="3"/>
      <c r="AKO62" s="3"/>
      <c r="AKP62" s="3"/>
      <c r="AKQ62" s="3"/>
      <c r="AKR62" s="3"/>
      <c r="AKS62" s="3"/>
      <c r="AKT62" s="3"/>
      <c r="AKU62" s="3"/>
      <c r="AKV62" s="3"/>
      <c r="AKW62" s="3"/>
      <c r="AKX62" s="3"/>
      <c r="AKY62" s="3"/>
      <c r="AKZ62" s="3"/>
      <c r="ALA62" s="3"/>
      <c r="ALB62" s="3"/>
      <c r="ALC62" s="3"/>
      <c r="ALD62" s="3"/>
      <c r="ALE62" s="3"/>
      <c r="ALF62" s="3"/>
      <c r="ALG62" s="3"/>
      <c r="ALH62" s="3"/>
      <c r="ALI62" s="3"/>
      <c r="ALJ62" s="3"/>
      <c r="ALK62" s="3"/>
      <c r="ALL62" s="3"/>
      <c r="ALM62" s="3"/>
      <c r="ALN62" s="3"/>
      <c r="ALO62" s="3"/>
      <c r="ALP62" s="3"/>
      <c r="ALQ62" s="3"/>
      <c r="ALR62" s="3"/>
      <c r="ALS62" s="3"/>
      <c r="ALT62" s="3"/>
      <c r="ALU62" s="3"/>
      <c r="ALV62" s="3"/>
      <c r="ALW62" s="3"/>
      <c r="ALX62" s="3"/>
    </row>
    <row r="63" spans="1:1012" x14ac:dyDescent="0.2">
      <c r="A63" s="17" t="s">
        <v>36</v>
      </c>
      <c r="B63" s="18">
        <f>B39/$B$38*$B$61</f>
        <v>4089814.1115506943</v>
      </c>
      <c r="C63" s="19">
        <v>285351.51</v>
      </c>
      <c r="D63" s="20" t="str">
        <f>IF(C63&lt;&gt;"",CONCATENATE((C63*100)/$B$16,"%"),"")</f>
        <v>20,7583934270366%</v>
      </c>
      <c r="E63" s="19">
        <v>298621.89</v>
      </c>
      <c r="F63" s="20" t="str">
        <f>IF(E63&lt;&gt;"",CONCATENATE((E63*100)/$B$16,"%"),"")</f>
        <v>21,7237703720063%</v>
      </c>
      <c r="G63" s="19">
        <v>292994.72000000003</v>
      </c>
      <c r="H63" s="20" t="str">
        <f>IF(G63&lt;&gt;"",CONCATENATE((G63*100)/$B$16,"%"),"")</f>
        <v>21,3144120730409%</v>
      </c>
      <c r="I63" s="19"/>
      <c r="J63" s="20" t="str">
        <f>IF(I63&lt;&gt;"",CONCATENATE((I63*100)/$B$16,"%"),"")</f>
        <v/>
      </c>
      <c r="K63" s="19"/>
      <c r="L63" s="20" t="str">
        <f>IF(K63&lt;&gt;"",CONCATENATE((K63*100)/$B$16,"%"),"")</f>
        <v/>
      </c>
      <c r="M63" s="19"/>
      <c r="N63" s="24" t="str">
        <f>IF(M63&lt;&gt;"",CONCATENATE((M63*100)/$B$16,"%"),"")</f>
        <v/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  <c r="AEP63" s="3"/>
      <c r="AEQ63" s="3"/>
      <c r="AER63" s="3"/>
      <c r="AES63" s="3"/>
      <c r="AET63" s="3"/>
      <c r="AEU63" s="3"/>
      <c r="AEV63" s="3"/>
      <c r="AEW63" s="3"/>
      <c r="AEX63" s="3"/>
      <c r="AEY63" s="3"/>
      <c r="AEZ63" s="3"/>
      <c r="AFA63" s="3"/>
      <c r="AFB63" s="3"/>
      <c r="AFC63" s="3"/>
      <c r="AFD63" s="3"/>
      <c r="AFE63" s="3"/>
      <c r="AFF63" s="3"/>
      <c r="AFG63" s="3"/>
      <c r="AFH63" s="3"/>
      <c r="AFI63" s="3"/>
      <c r="AFJ63" s="3"/>
      <c r="AFK63" s="3"/>
      <c r="AFL63" s="3"/>
      <c r="AFM63" s="3"/>
      <c r="AFN63" s="3"/>
      <c r="AFO63" s="3"/>
      <c r="AFP63" s="3"/>
      <c r="AFQ63" s="3"/>
      <c r="AFR63" s="3"/>
      <c r="AFS63" s="3"/>
      <c r="AFT63" s="3"/>
      <c r="AFU63" s="3"/>
      <c r="AFV63" s="3"/>
      <c r="AFW63" s="3"/>
      <c r="AFX63" s="3"/>
      <c r="AFY63" s="3"/>
      <c r="AFZ63" s="3"/>
      <c r="AGA63" s="3"/>
      <c r="AGB63" s="3"/>
      <c r="AGC63" s="3"/>
      <c r="AGD63" s="3"/>
      <c r="AGE63" s="3"/>
      <c r="AGF63" s="3"/>
      <c r="AGG63" s="3"/>
      <c r="AGH63" s="3"/>
      <c r="AGI63" s="3"/>
      <c r="AGJ63" s="3"/>
      <c r="AGK63" s="3"/>
      <c r="AGL63" s="3"/>
      <c r="AGM63" s="3"/>
      <c r="AGN63" s="3"/>
      <c r="AGO63" s="3"/>
      <c r="AGP63" s="3"/>
      <c r="AGQ63" s="3"/>
      <c r="AGR63" s="3"/>
      <c r="AGS63" s="3"/>
      <c r="AGT63" s="3"/>
      <c r="AGU63" s="3"/>
      <c r="AGV63" s="3"/>
      <c r="AGW63" s="3"/>
      <c r="AGX63" s="3"/>
      <c r="AGY63" s="3"/>
      <c r="AGZ63" s="3"/>
      <c r="AHA63" s="3"/>
      <c r="AHB63" s="3"/>
      <c r="AHC63" s="3"/>
      <c r="AHD63" s="3"/>
      <c r="AHE63" s="3"/>
      <c r="AHF63" s="3"/>
      <c r="AHG63" s="3"/>
      <c r="AHH63" s="3"/>
      <c r="AHI63" s="3"/>
      <c r="AHJ63" s="3"/>
      <c r="AHK63" s="3"/>
      <c r="AHL63" s="3"/>
      <c r="AHM63" s="3"/>
      <c r="AHN63" s="3"/>
      <c r="AHO63" s="3"/>
      <c r="AHP63" s="3"/>
      <c r="AHQ63" s="3"/>
      <c r="AHR63" s="3"/>
      <c r="AHS63" s="3"/>
      <c r="AHT63" s="3"/>
      <c r="AHU63" s="3"/>
      <c r="AHV63" s="3"/>
      <c r="AHW63" s="3"/>
      <c r="AHX63" s="3"/>
      <c r="AHY63" s="3"/>
      <c r="AHZ63" s="3"/>
      <c r="AIA63" s="3"/>
      <c r="AIB63" s="3"/>
      <c r="AIC63" s="3"/>
      <c r="AID63" s="3"/>
      <c r="AIE63" s="3"/>
      <c r="AIF63" s="3"/>
      <c r="AIG63" s="3"/>
      <c r="AIH63" s="3"/>
      <c r="AII63" s="3"/>
      <c r="AIJ63" s="3"/>
      <c r="AIK63" s="3"/>
      <c r="AIL63" s="3"/>
      <c r="AIM63" s="3"/>
      <c r="AIN63" s="3"/>
      <c r="AIO63" s="3"/>
      <c r="AIP63" s="3"/>
      <c r="AIQ63" s="3"/>
      <c r="AIR63" s="3"/>
      <c r="AIS63" s="3"/>
      <c r="AIT63" s="3"/>
      <c r="AIU63" s="3"/>
      <c r="AIV63" s="3"/>
      <c r="AIW63" s="3"/>
      <c r="AIX63" s="3"/>
      <c r="AIY63" s="3"/>
      <c r="AIZ63" s="3"/>
      <c r="AJA63" s="3"/>
      <c r="AJB63" s="3"/>
      <c r="AJC63" s="3"/>
      <c r="AJD63" s="3"/>
      <c r="AJE63" s="3"/>
      <c r="AJF63" s="3"/>
      <c r="AJG63" s="3"/>
      <c r="AJH63" s="3"/>
      <c r="AJI63" s="3"/>
      <c r="AJJ63" s="3"/>
      <c r="AJK63" s="3"/>
      <c r="AJL63" s="3"/>
      <c r="AJM63" s="3"/>
      <c r="AJN63" s="3"/>
      <c r="AJO63" s="3"/>
      <c r="AJP63" s="3"/>
      <c r="AJQ63" s="3"/>
      <c r="AJR63" s="3"/>
      <c r="AJS63" s="3"/>
      <c r="AJT63" s="3"/>
      <c r="AJU63" s="3"/>
      <c r="AJV63" s="3"/>
      <c r="AJW63" s="3"/>
      <c r="AJX63" s="3"/>
      <c r="AJY63" s="3"/>
      <c r="AJZ63" s="3"/>
      <c r="AKA63" s="3"/>
      <c r="AKB63" s="3"/>
      <c r="AKC63" s="3"/>
      <c r="AKD63" s="3"/>
      <c r="AKE63" s="3"/>
      <c r="AKF63" s="3"/>
      <c r="AKG63" s="3"/>
      <c r="AKH63" s="3"/>
      <c r="AKI63" s="3"/>
      <c r="AKJ63" s="3"/>
      <c r="AKK63" s="3"/>
      <c r="AKL63" s="3"/>
      <c r="AKM63" s="3"/>
      <c r="AKN63" s="3"/>
      <c r="AKO63" s="3"/>
      <c r="AKP63" s="3"/>
      <c r="AKQ63" s="3"/>
      <c r="AKR63" s="3"/>
      <c r="AKS63" s="3"/>
      <c r="AKT63" s="3"/>
      <c r="AKU63" s="3"/>
      <c r="AKV63" s="3"/>
      <c r="AKW63" s="3"/>
      <c r="AKX63" s="3"/>
      <c r="AKY63" s="3"/>
      <c r="AKZ63" s="3"/>
      <c r="ALA63" s="3"/>
      <c r="ALB63" s="3"/>
      <c r="ALC63" s="3"/>
      <c r="ALD63" s="3"/>
      <c r="ALE63" s="3"/>
      <c r="ALF63" s="3"/>
      <c r="ALG63" s="3"/>
      <c r="ALH63" s="3"/>
      <c r="ALI63" s="3"/>
      <c r="ALJ63" s="3"/>
      <c r="ALK63" s="3"/>
      <c r="ALL63" s="3"/>
      <c r="ALM63" s="3"/>
      <c r="ALN63" s="3"/>
      <c r="ALO63" s="3"/>
      <c r="ALP63" s="3"/>
      <c r="ALQ63" s="3"/>
      <c r="ALR63" s="3"/>
      <c r="ALS63" s="3"/>
      <c r="ALT63" s="3"/>
      <c r="ALU63" s="3"/>
      <c r="ALV63" s="3"/>
      <c r="ALW63" s="3"/>
      <c r="ALX63" s="3"/>
    </row>
    <row r="64" spans="1:1012" x14ac:dyDescent="0.2">
      <c r="A64" s="17" t="s">
        <v>37</v>
      </c>
      <c r="B64" s="18">
        <f t="shared" ref="B64:B80" si="130">B40/$B$38*$B$61</f>
        <v>1087165.7227932743</v>
      </c>
      <c r="C64" s="19">
        <v>103759.87</v>
      </c>
      <c r="D64" s="20" t="str">
        <f>IF(C64&lt;&gt;"",CONCATENATE((C64*100)/$B$17,"%"),"")</f>
        <v>28,3955837106516%</v>
      </c>
      <c r="E64" s="19">
        <v>93464.16</v>
      </c>
      <c r="F64" s="20" t="str">
        <f>IF(E64&lt;&gt;"",CONCATENATE((E64*100)/$B$17,"%"),"")</f>
        <v>25,5779944522457%</v>
      </c>
      <c r="G64" s="19">
        <v>118091.1</v>
      </c>
      <c r="H64" s="20" t="str">
        <f>IF(G64&lt;&gt;"",CONCATENATE((G64*100)/$B$16,"%"),"")</f>
        <v>8,59074309447855%</v>
      </c>
      <c r="I64" s="19"/>
      <c r="J64" s="20" t="str">
        <f>IF(I64&lt;&gt;"",CONCATENATE((I64*100)/$B$17,"%"),"")</f>
        <v/>
      </c>
      <c r="K64" s="19"/>
      <c r="L64" s="20" t="str">
        <f>IF(K64&lt;&gt;"",CONCATENATE((K64*100)/$B$17,"%"),"")</f>
        <v/>
      </c>
      <c r="M64" s="19"/>
      <c r="N64" s="24" t="str">
        <f>IF(M64&lt;&gt;"",CONCATENATE((M64*100)/$B$17,"%"),"")</f>
        <v/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  <c r="AEP64" s="3"/>
      <c r="AEQ64" s="3"/>
      <c r="AER64" s="3"/>
      <c r="AES64" s="3"/>
      <c r="AET64" s="3"/>
      <c r="AEU64" s="3"/>
      <c r="AEV64" s="3"/>
      <c r="AEW64" s="3"/>
      <c r="AEX64" s="3"/>
      <c r="AEY64" s="3"/>
      <c r="AEZ64" s="3"/>
      <c r="AFA64" s="3"/>
      <c r="AFB64" s="3"/>
      <c r="AFC64" s="3"/>
      <c r="AFD64" s="3"/>
      <c r="AFE64" s="3"/>
      <c r="AFF64" s="3"/>
      <c r="AFG64" s="3"/>
      <c r="AFH64" s="3"/>
      <c r="AFI64" s="3"/>
      <c r="AFJ64" s="3"/>
      <c r="AFK64" s="3"/>
      <c r="AFL64" s="3"/>
      <c r="AFM64" s="3"/>
      <c r="AFN64" s="3"/>
      <c r="AFO64" s="3"/>
      <c r="AFP64" s="3"/>
      <c r="AFQ64" s="3"/>
      <c r="AFR64" s="3"/>
      <c r="AFS64" s="3"/>
      <c r="AFT64" s="3"/>
      <c r="AFU64" s="3"/>
      <c r="AFV64" s="3"/>
      <c r="AFW64" s="3"/>
      <c r="AFX64" s="3"/>
      <c r="AFY64" s="3"/>
      <c r="AFZ64" s="3"/>
      <c r="AGA64" s="3"/>
      <c r="AGB64" s="3"/>
      <c r="AGC64" s="3"/>
      <c r="AGD64" s="3"/>
      <c r="AGE64" s="3"/>
      <c r="AGF64" s="3"/>
      <c r="AGG64" s="3"/>
      <c r="AGH64" s="3"/>
      <c r="AGI64" s="3"/>
      <c r="AGJ64" s="3"/>
      <c r="AGK64" s="3"/>
      <c r="AGL64" s="3"/>
      <c r="AGM64" s="3"/>
      <c r="AGN64" s="3"/>
      <c r="AGO64" s="3"/>
      <c r="AGP64" s="3"/>
      <c r="AGQ64" s="3"/>
      <c r="AGR64" s="3"/>
      <c r="AGS64" s="3"/>
      <c r="AGT64" s="3"/>
      <c r="AGU64" s="3"/>
      <c r="AGV64" s="3"/>
      <c r="AGW64" s="3"/>
      <c r="AGX64" s="3"/>
      <c r="AGY64" s="3"/>
      <c r="AGZ64" s="3"/>
      <c r="AHA64" s="3"/>
      <c r="AHB64" s="3"/>
      <c r="AHC64" s="3"/>
      <c r="AHD64" s="3"/>
      <c r="AHE64" s="3"/>
      <c r="AHF64" s="3"/>
      <c r="AHG64" s="3"/>
      <c r="AHH64" s="3"/>
      <c r="AHI64" s="3"/>
      <c r="AHJ64" s="3"/>
      <c r="AHK64" s="3"/>
      <c r="AHL64" s="3"/>
      <c r="AHM64" s="3"/>
      <c r="AHN64" s="3"/>
      <c r="AHO64" s="3"/>
      <c r="AHP64" s="3"/>
      <c r="AHQ64" s="3"/>
      <c r="AHR64" s="3"/>
      <c r="AHS64" s="3"/>
      <c r="AHT64" s="3"/>
      <c r="AHU64" s="3"/>
      <c r="AHV64" s="3"/>
      <c r="AHW64" s="3"/>
      <c r="AHX64" s="3"/>
      <c r="AHY64" s="3"/>
      <c r="AHZ64" s="3"/>
      <c r="AIA64" s="3"/>
      <c r="AIB64" s="3"/>
      <c r="AIC64" s="3"/>
      <c r="AID64" s="3"/>
      <c r="AIE64" s="3"/>
      <c r="AIF64" s="3"/>
      <c r="AIG64" s="3"/>
      <c r="AIH64" s="3"/>
      <c r="AII64" s="3"/>
      <c r="AIJ64" s="3"/>
      <c r="AIK64" s="3"/>
      <c r="AIL64" s="3"/>
      <c r="AIM64" s="3"/>
      <c r="AIN64" s="3"/>
      <c r="AIO64" s="3"/>
      <c r="AIP64" s="3"/>
      <c r="AIQ64" s="3"/>
      <c r="AIR64" s="3"/>
      <c r="AIS64" s="3"/>
      <c r="AIT64" s="3"/>
      <c r="AIU64" s="3"/>
      <c r="AIV64" s="3"/>
      <c r="AIW64" s="3"/>
      <c r="AIX64" s="3"/>
      <c r="AIY64" s="3"/>
      <c r="AIZ64" s="3"/>
      <c r="AJA64" s="3"/>
      <c r="AJB64" s="3"/>
      <c r="AJC64" s="3"/>
      <c r="AJD64" s="3"/>
      <c r="AJE64" s="3"/>
      <c r="AJF64" s="3"/>
      <c r="AJG64" s="3"/>
      <c r="AJH64" s="3"/>
      <c r="AJI64" s="3"/>
      <c r="AJJ64" s="3"/>
      <c r="AJK64" s="3"/>
      <c r="AJL64" s="3"/>
      <c r="AJM64" s="3"/>
      <c r="AJN64" s="3"/>
      <c r="AJO64" s="3"/>
      <c r="AJP64" s="3"/>
      <c r="AJQ64" s="3"/>
      <c r="AJR64" s="3"/>
      <c r="AJS64" s="3"/>
      <c r="AJT64" s="3"/>
      <c r="AJU64" s="3"/>
      <c r="AJV64" s="3"/>
      <c r="AJW64" s="3"/>
      <c r="AJX64" s="3"/>
      <c r="AJY64" s="3"/>
      <c r="AJZ64" s="3"/>
      <c r="AKA64" s="3"/>
      <c r="AKB64" s="3"/>
      <c r="AKC64" s="3"/>
      <c r="AKD64" s="3"/>
      <c r="AKE64" s="3"/>
      <c r="AKF64" s="3"/>
      <c r="AKG64" s="3"/>
      <c r="AKH64" s="3"/>
      <c r="AKI64" s="3"/>
      <c r="AKJ64" s="3"/>
      <c r="AKK64" s="3"/>
      <c r="AKL64" s="3"/>
      <c r="AKM64" s="3"/>
      <c r="AKN64" s="3"/>
      <c r="AKO64" s="3"/>
      <c r="AKP64" s="3"/>
      <c r="AKQ64" s="3"/>
      <c r="AKR64" s="3"/>
      <c r="AKS64" s="3"/>
      <c r="AKT64" s="3"/>
      <c r="AKU64" s="3"/>
      <c r="AKV64" s="3"/>
      <c r="AKW64" s="3"/>
      <c r="AKX64" s="3"/>
      <c r="AKY64" s="3"/>
      <c r="AKZ64" s="3"/>
      <c r="ALA64" s="3"/>
      <c r="ALB64" s="3"/>
      <c r="ALC64" s="3"/>
      <c r="ALD64" s="3"/>
      <c r="ALE64" s="3"/>
      <c r="ALF64" s="3"/>
      <c r="ALG64" s="3"/>
      <c r="ALH64" s="3"/>
      <c r="ALI64" s="3"/>
      <c r="ALJ64" s="3"/>
      <c r="ALK64" s="3"/>
      <c r="ALL64" s="3"/>
      <c r="ALM64" s="3"/>
      <c r="ALN64" s="3"/>
      <c r="ALO64" s="3"/>
      <c r="ALP64" s="3"/>
      <c r="ALQ64" s="3"/>
      <c r="ALR64" s="3"/>
      <c r="ALS64" s="3"/>
      <c r="ALT64" s="3"/>
      <c r="ALU64" s="3"/>
      <c r="ALV64" s="3"/>
      <c r="ALW64" s="3"/>
      <c r="ALX64" s="3"/>
    </row>
    <row r="65" spans="1:1012" x14ac:dyDescent="0.2">
      <c r="A65" s="17" t="s">
        <v>38</v>
      </c>
      <c r="B65" s="18">
        <f t="shared" si="130"/>
        <v>96655.673180862999</v>
      </c>
      <c r="C65" s="19"/>
      <c r="D65" s="20" t="str">
        <f t="shared" ref="D65:D80" si="131">IF(C65&lt;&gt;"",CONCATENATE((C65*100)/$B$17,"%"),"")</f>
        <v/>
      </c>
      <c r="E65" s="19"/>
      <c r="F65" s="20" t="str">
        <f t="shared" ref="F65:F80" si="132">IF(E65&lt;&gt;"",CONCATENATE((E65*100)/$B$17,"%"),"")</f>
        <v/>
      </c>
      <c r="G65" s="19"/>
      <c r="H65" s="20" t="str">
        <f t="shared" ref="H65:H80" si="133">IF(G65&lt;&gt;"",CONCATENATE((G65*100)/$B$16,"%"),"")</f>
        <v/>
      </c>
      <c r="I65" s="19"/>
      <c r="J65" s="20" t="str">
        <f t="shared" ref="J65:J80" si="134">IF(I65&lt;&gt;"",CONCATENATE((I65*100)/$B$17,"%"),"")</f>
        <v/>
      </c>
      <c r="K65" s="19"/>
      <c r="L65" s="20" t="str">
        <f t="shared" ref="L65:L80" si="135">IF(K65&lt;&gt;"",CONCATENATE((K65*100)/$B$17,"%"),"")</f>
        <v/>
      </c>
      <c r="M65" s="19"/>
      <c r="N65" s="24" t="str">
        <f t="shared" ref="N65:N80" si="136">IF(M65&lt;&gt;"",CONCATENATE((M65*100)/$B$17,"%"),"")</f>
        <v/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3"/>
      <c r="PN65" s="3"/>
      <c r="PO65" s="3"/>
      <c r="PP65" s="3"/>
      <c r="PQ65" s="3"/>
      <c r="PR65" s="3"/>
      <c r="PS65" s="3"/>
      <c r="PT65" s="3"/>
      <c r="PU65" s="3"/>
      <c r="PV65" s="3"/>
      <c r="PW65" s="3"/>
      <c r="PX65" s="3"/>
      <c r="PY65" s="3"/>
      <c r="PZ65" s="3"/>
      <c r="QA65" s="3"/>
      <c r="QB65" s="3"/>
      <c r="QC65" s="3"/>
      <c r="QD65" s="3"/>
      <c r="QE65" s="3"/>
      <c r="QF65" s="3"/>
      <c r="QG65" s="3"/>
      <c r="QH65" s="3"/>
      <c r="QI65" s="3"/>
      <c r="QJ65" s="3"/>
      <c r="QK65" s="3"/>
      <c r="QL65" s="3"/>
      <c r="QM65" s="3"/>
      <c r="QN65" s="3"/>
      <c r="QO65" s="3"/>
      <c r="QP65" s="3"/>
      <c r="QQ65" s="3"/>
      <c r="QR65" s="3"/>
      <c r="QS65" s="3"/>
      <c r="QT65" s="3"/>
      <c r="QU65" s="3"/>
      <c r="QV65" s="3"/>
      <c r="QW65" s="3"/>
      <c r="QX65" s="3"/>
      <c r="QY65" s="3"/>
      <c r="QZ65" s="3"/>
      <c r="RA65" s="3"/>
      <c r="RB65" s="3"/>
      <c r="RC65" s="3"/>
      <c r="RD65" s="3"/>
      <c r="RE65" s="3"/>
      <c r="RF65" s="3"/>
      <c r="RG65" s="3"/>
      <c r="RH65" s="3"/>
      <c r="RI65" s="3"/>
      <c r="RJ65" s="3"/>
      <c r="RK65" s="3"/>
      <c r="RL65" s="3"/>
      <c r="RM65" s="3"/>
      <c r="RN65" s="3"/>
      <c r="RO65" s="3"/>
      <c r="RP65" s="3"/>
      <c r="RQ65" s="3"/>
      <c r="RR65" s="3"/>
      <c r="RS65" s="3"/>
      <c r="RT65" s="3"/>
      <c r="RU65" s="3"/>
      <c r="RV65" s="3"/>
      <c r="RW65" s="3"/>
      <c r="RX65" s="3"/>
      <c r="RY65" s="3"/>
      <c r="RZ65" s="3"/>
      <c r="SA65" s="3"/>
      <c r="SB65" s="3"/>
      <c r="SC65" s="3"/>
      <c r="SD65" s="3"/>
      <c r="SE65" s="3"/>
      <c r="SF65" s="3"/>
      <c r="SG65" s="3"/>
      <c r="SH65" s="3"/>
      <c r="SI65" s="3"/>
      <c r="SJ65" s="3"/>
      <c r="SK65" s="3"/>
      <c r="SL65" s="3"/>
      <c r="SM65" s="3"/>
      <c r="SN65" s="3"/>
      <c r="SO65" s="3"/>
      <c r="SP65" s="3"/>
      <c r="SQ65" s="3"/>
      <c r="SR65" s="3"/>
      <c r="SS65" s="3"/>
      <c r="ST65" s="3"/>
      <c r="SU65" s="3"/>
      <c r="SV65" s="3"/>
      <c r="SW65" s="3"/>
      <c r="SX65" s="3"/>
      <c r="SY65" s="3"/>
      <c r="SZ65" s="3"/>
      <c r="TA65" s="3"/>
      <c r="TB65" s="3"/>
      <c r="TC65" s="3"/>
      <c r="TD65" s="3"/>
      <c r="TE65" s="3"/>
      <c r="TF65" s="3"/>
      <c r="TG65" s="3"/>
      <c r="TH65" s="3"/>
      <c r="TI65" s="3"/>
      <c r="TJ65" s="3"/>
      <c r="TK65" s="3"/>
      <c r="TL65" s="3"/>
      <c r="TM65" s="3"/>
      <c r="TN65" s="3"/>
      <c r="TO65" s="3"/>
      <c r="TP65" s="3"/>
      <c r="TQ65" s="3"/>
      <c r="TR65" s="3"/>
      <c r="TS65" s="3"/>
      <c r="TT65" s="3"/>
      <c r="TU65" s="3"/>
      <c r="TV65" s="3"/>
      <c r="TW65" s="3"/>
      <c r="TX65" s="3"/>
      <c r="TY65" s="3"/>
      <c r="TZ65" s="3"/>
      <c r="UA65" s="3"/>
      <c r="UB65" s="3"/>
      <c r="UC65" s="3"/>
      <c r="UD65" s="3"/>
      <c r="UE65" s="3"/>
      <c r="UF65" s="3"/>
      <c r="UG65" s="3"/>
      <c r="UH65" s="3"/>
      <c r="UI65" s="3"/>
      <c r="UJ65" s="3"/>
      <c r="UK65" s="3"/>
      <c r="UL65" s="3"/>
      <c r="UM65" s="3"/>
      <c r="UN65" s="3"/>
      <c r="UO65" s="3"/>
      <c r="UP65" s="3"/>
      <c r="UQ65" s="3"/>
      <c r="UR65" s="3"/>
      <c r="US65" s="3"/>
      <c r="UT65" s="3"/>
      <c r="UU65" s="3"/>
      <c r="UV65" s="3"/>
      <c r="UW65" s="3"/>
      <c r="UX65" s="3"/>
      <c r="UY65" s="3"/>
      <c r="UZ65" s="3"/>
      <c r="VA65" s="3"/>
      <c r="VB65" s="3"/>
      <c r="VC65" s="3"/>
      <c r="VD65" s="3"/>
      <c r="VE65" s="3"/>
      <c r="VF65" s="3"/>
      <c r="VG65" s="3"/>
      <c r="VH65" s="3"/>
      <c r="VI65" s="3"/>
      <c r="VJ65" s="3"/>
      <c r="VK65" s="3"/>
      <c r="VL65" s="3"/>
      <c r="VM65" s="3"/>
      <c r="VN65" s="3"/>
      <c r="VO65" s="3"/>
      <c r="VP65" s="3"/>
      <c r="VQ65" s="3"/>
      <c r="VR65" s="3"/>
      <c r="VS65" s="3"/>
      <c r="VT65" s="3"/>
      <c r="VU65" s="3"/>
      <c r="VV65" s="3"/>
      <c r="VW65" s="3"/>
      <c r="VX65" s="3"/>
      <c r="VY65" s="3"/>
      <c r="VZ65" s="3"/>
      <c r="WA65" s="3"/>
      <c r="WB65" s="3"/>
      <c r="WC65" s="3"/>
      <c r="WD65" s="3"/>
      <c r="WE65" s="3"/>
      <c r="WF65" s="3"/>
      <c r="WG65" s="3"/>
      <c r="WH65" s="3"/>
      <c r="WI65" s="3"/>
      <c r="WJ65" s="3"/>
      <c r="WK65" s="3"/>
      <c r="WL65" s="3"/>
      <c r="WM65" s="3"/>
      <c r="WN65" s="3"/>
      <c r="WO65" s="3"/>
      <c r="WP65" s="3"/>
      <c r="WQ65" s="3"/>
      <c r="WR65" s="3"/>
      <c r="WS65" s="3"/>
      <c r="WT65" s="3"/>
      <c r="WU65" s="3"/>
      <c r="WV65" s="3"/>
      <c r="WW65" s="3"/>
      <c r="WX65" s="3"/>
      <c r="WY65" s="3"/>
      <c r="WZ65" s="3"/>
      <c r="XA65" s="3"/>
      <c r="XB65" s="3"/>
      <c r="XC65" s="3"/>
      <c r="XD65" s="3"/>
      <c r="XE65" s="3"/>
      <c r="XF65" s="3"/>
      <c r="XG65" s="3"/>
      <c r="XH65" s="3"/>
      <c r="XI65" s="3"/>
      <c r="XJ65" s="3"/>
      <c r="XK65" s="3"/>
      <c r="XL65" s="3"/>
      <c r="XM65" s="3"/>
      <c r="XN65" s="3"/>
      <c r="XO65" s="3"/>
      <c r="XP65" s="3"/>
      <c r="XQ65" s="3"/>
      <c r="XR65" s="3"/>
      <c r="XS65" s="3"/>
      <c r="XT65" s="3"/>
      <c r="XU65" s="3"/>
      <c r="XV65" s="3"/>
      <c r="XW65" s="3"/>
      <c r="XX65" s="3"/>
      <c r="XY65" s="3"/>
      <c r="XZ65" s="3"/>
      <c r="YA65" s="3"/>
      <c r="YB65" s="3"/>
      <c r="YC65" s="3"/>
      <c r="YD65" s="3"/>
      <c r="YE65" s="3"/>
      <c r="YF65" s="3"/>
      <c r="YG65" s="3"/>
      <c r="YH65" s="3"/>
      <c r="YI65" s="3"/>
      <c r="YJ65" s="3"/>
      <c r="YK65" s="3"/>
      <c r="YL65" s="3"/>
      <c r="YM65" s="3"/>
      <c r="YN65" s="3"/>
      <c r="YO65" s="3"/>
      <c r="YP65" s="3"/>
      <c r="YQ65" s="3"/>
      <c r="YR65" s="3"/>
      <c r="YS65" s="3"/>
      <c r="YT65" s="3"/>
      <c r="YU65" s="3"/>
      <c r="YV65" s="3"/>
      <c r="YW65" s="3"/>
      <c r="YX65" s="3"/>
      <c r="YY65" s="3"/>
      <c r="YZ65" s="3"/>
      <c r="ZA65" s="3"/>
      <c r="ZB65" s="3"/>
      <c r="ZC65" s="3"/>
      <c r="ZD65" s="3"/>
      <c r="ZE65" s="3"/>
      <c r="ZF65" s="3"/>
      <c r="ZG65" s="3"/>
      <c r="ZH65" s="3"/>
      <c r="ZI65" s="3"/>
      <c r="ZJ65" s="3"/>
      <c r="ZK65" s="3"/>
      <c r="ZL65" s="3"/>
      <c r="ZM65" s="3"/>
      <c r="ZN65" s="3"/>
      <c r="ZO65" s="3"/>
      <c r="ZP65" s="3"/>
      <c r="ZQ65" s="3"/>
      <c r="ZR65" s="3"/>
      <c r="ZS65" s="3"/>
      <c r="ZT65" s="3"/>
      <c r="ZU65" s="3"/>
      <c r="ZV65" s="3"/>
      <c r="ZW65" s="3"/>
      <c r="ZX65" s="3"/>
      <c r="ZY65" s="3"/>
      <c r="ZZ65" s="3"/>
      <c r="AAA65" s="3"/>
      <c r="AAB65" s="3"/>
      <c r="AAC65" s="3"/>
      <c r="AAD65" s="3"/>
      <c r="AAE65" s="3"/>
      <c r="AAF65" s="3"/>
      <c r="AAG65" s="3"/>
      <c r="AAH65" s="3"/>
      <c r="AAI65" s="3"/>
      <c r="AAJ65" s="3"/>
      <c r="AAK65" s="3"/>
      <c r="AAL65" s="3"/>
      <c r="AAM65" s="3"/>
      <c r="AAN65" s="3"/>
      <c r="AAO65" s="3"/>
      <c r="AAP65" s="3"/>
      <c r="AAQ65" s="3"/>
      <c r="AAR65" s="3"/>
      <c r="AAS65" s="3"/>
      <c r="AAT65" s="3"/>
      <c r="AAU65" s="3"/>
      <c r="AAV65" s="3"/>
      <c r="AAW65" s="3"/>
      <c r="AAX65" s="3"/>
      <c r="AAY65" s="3"/>
      <c r="AAZ65" s="3"/>
      <c r="ABA65" s="3"/>
      <c r="ABB65" s="3"/>
      <c r="ABC65" s="3"/>
      <c r="ABD65" s="3"/>
      <c r="ABE65" s="3"/>
      <c r="ABF65" s="3"/>
      <c r="ABG65" s="3"/>
      <c r="ABH65" s="3"/>
      <c r="ABI65" s="3"/>
      <c r="ABJ65" s="3"/>
      <c r="ABK65" s="3"/>
      <c r="ABL65" s="3"/>
      <c r="ABM65" s="3"/>
      <c r="ABN65" s="3"/>
      <c r="ABO65" s="3"/>
      <c r="ABP65" s="3"/>
      <c r="ABQ65" s="3"/>
      <c r="ABR65" s="3"/>
      <c r="ABS65" s="3"/>
      <c r="ABT65" s="3"/>
      <c r="ABU65" s="3"/>
      <c r="ABV65" s="3"/>
      <c r="ABW65" s="3"/>
      <c r="ABX65" s="3"/>
      <c r="ABY65" s="3"/>
      <c r="ABZ65" s="3"/>
      <c r="ACA65" s="3"/>
      <c r="ACB65" s="3"/>
      <c r="ACC65" s="3"/>
      <c r="ACD65" s="3"/>
      <c r="ACE65" s="3"/>
      <c r="ACF65" s="3"/>
      <c r="ACG65" s="3"/>
      <c r="ACH65" s="3"/>
      <c r="ACI65" s="3"/>
      <c r="ACJ65" s="3"/>
      <c r="ACK65" s="3"/>
      <c r="ACL65" s="3"/>
      <c r="ACM65" s="3"/>
      <c r="ACN65" s="3"/>
      <c r="ACO65" s="3"/>
      <c r="ACP65" s="3"/>
      <c r="ACQ65" s="3"/>
      <c r="ACR65" s="3"/>
      <c r="ACS65" s="3"/>
      <c r="ACT65" s="3"/>
      <c r="ACU65" s="3"/>
      <c r="ACV65" s="3"/>
      <c r="ACW65" s="3"/>
      <c r="ACX65" s="3"/>
      <c r="ACY65" s="3"/>
      <c r="ACZ65" s="3"/>
      <c r="ADA65" s="3"/>
      <c r="ADB65" s="3"/>
      <c r="ADC65" s="3"/>
      <c r="ADD65" s="3"/>
      <c r="ADE65" s="3"/>
      <c r="ADF65" s="3"/>
      <c r="ADG65" s="3"/>
      <c r="ADH65" s="3"/>
      <c r="ADI65" s="3"/>
      <c r="ADJ65" s="3"/>
      <c r="ADK65" s="3"/>
      <c r="ADL65" s="3"/>
      <c r="ADM65" s="3"/>
      <c r="ADN65" s="3"/>
      <c r="ADO65" s="3"/>
      <c r="ADP65" s="3"/>
      <c r="ADQ65" s="3"/>
      <c r="ADR65" s="3"/>
      <c r="ADS65" s="3"/>
      <c r="ADT65" s="3"/>
      <c r="ADU65" s="3"/>
      <c r="ADV65" s="3"/>
      <c r="ADW65" s="3"/>
      <c r="ADX65" s="3"/>
      <c r="ADY65" s="3"/>
      <c r="ADZ65" s="3"/>
      <c r="AEA65" s="3"/>
      <c r="AEB65" s="3"/>
      <c r="AEC65" s="3"/>
      <c r="AED65" s="3"/>
      <c r="AEE65" s="3"/>
      <c r="AEF65" s="3"/>
      <c r="AEG65" s="3"/>
      <c r="AEH65" s="3"/>
      <c r="AEI65" s="3"/>
      <c r="AEJ65" s="3"/>
      <c r="AEK65" s="3"/>
      <c r="AEL65" s="3"/>
      <c r="AEM65" s="3"/>
      <c r="AEN65" s="3"/>
      <c r="AEO65" s="3"/>
      <c r="AEP65" s="3"/>
      <c r="AEQ65" s="3"/>
      <c r="AER65" s="3"/>
      <c r="AES65" s="3"/>
      <c r="AET65" s="3"/>
      <c r="AEU65" s="3"/>
      <c r="AEV65" s="3"/>
      <c r="AEW65" s="3"/>
      <c r="AEX65" s="3"/>
      <c r="AEY65" s="3"/>
      <c r="AEZ65" s="3"/>
      <c r="AFA65" s="3"/>
      <c r="AFB65" s="3"/>
      <c r="AFC65" s="3"/>
      <c r="AFD65" s="3"/>
      <c r="AFE65" s="3"/>
      <c r="AFF65" s="3"/>
      <c r="AFG65" s="3"/>
      <c r="AFH65" s="3"/>
      <c r="AFI65" s="3"/>
      <c r="AFJ65" s="3"/>
      <c r="AFK65" s="3"/>
      <c r="AFL65" s="3"/>
      <c r="AFM65" s="3"/>
      <c r="AFN65" s="3"/>
      <c r="AFO65" s="3"/>
      <c r="AFP65" s="3"/>
      <c r="AFQ65" s="3"/>
      <c r="AFR65" s="3"/>
      <c r="AFS65" s="3"/>
      <c r="AFT65" s="3"/>
      <c r="AFU65" s="3"/>
      <c r="AFV65" s="3"/>
      <c r="AFW65" s="3"/>
      <c r="AFX65" s="3"/>
      <c r="AFY65" s="3"/>
      <c r="AFZ65" s="3"/>
      <c r="AGA65" s="3"/>
      <c r="AGB65" s="3"/>
      <c r="AGC65" s="3"/>
      <c r="AGD65" s="3"/>
      <c r="AGE65" s="3"/>
      <c r="AGF65" s="3"/>
      <c r="AGG65" s="3"/>
      <c r="AGH65" s="3"/>
      <c r="AGI65" s="3"/>
      <c r="AGJ65" s="3"/>
      <c r="AGK65" s="3"/>
      <c r="AGL65" s="3"/>
      <c r="AGM65" s="3"/>
      <c r="AGN65" s="3"/>
      <c r="AGO65" s="3"/>
      <c r="AGP65" s="3"/>
      <c r="AGQ65" s="3"/>
      <c r="AGR65" s="3"/>
      <c r="AGS65" s="3"/>
      <c r="AGT65" s="3"/>
      <c r="AGU65" s="3"/>
      <c r="AGV65" s="3"/>
      <c r="AGW65" s="3"/>
      <c r="AGX65" s="3"/>
      <c r="AGY65" s="3"/>
      <c r="AGZ65" s="3"/>
      <c r="AHA65" s="3"/>
      <c r="AHB65" s="3"/>
      <c r="AHC65" s="3"/>
      <c r="AHD65" s="3"/>
      <c r="AHE65" s="3"/>
      <c r="AHF65" s="3"/>
      <c r="AHG65" s="3"/>
      <c r="AHH65" s="3"/>
      <c r="AHI65" s="3"/>
      <c r="AHJ65" s="3"/>
      <c r="AHK65" s="3"/>
      <c r="AHL65" s="3"/>
      <c r="AHM65" s="3"/>
      <c r="AHN65" s="3"/>
      <c r="AHO65" s="3"/>
      <c r="AHP65" s="3"/>
      <c r="AHQ65" s="3"/>
      <c r="AHR65" s="3"/>
      <c r="AHS65" s="3"/>
      <c r="AHT65" s="3"/>
      <c r="AHU65" s="3"/>
      <c r="AHV65" s="3"/>
      <c r="AHW65" s="3"/>
      <c r="AHX65" s="3"/>
      <c r="AHY65" s="3"/>
      <c r="AHZ65" s="3"/>
      <c r="AIA65" s="3"/>
      <c r="AIB65" s="3"/>
      <c r="AIC65" s="3"/>
      <c r="AID65" s="3"/>
      <c r="AIE65" s="3"/>
      <c r="AIF65" s="3"/>
      <c r="AIG65" s="3"/>
      <c r="AIH65" s="3"/>
      <c r="AII65" s="3"/>
      <c r="AIJ65" s="3"/>
      <c r="AIK65" s="3"/>
      <c r="AIL65" s="3"/>
      <c r="AIM65" s="3"/>
      <c r="AIN65" s="3"/>
      <c r="AIO65" s="3"/>
      <c r="AIP65" s="3"/>
      <c r="AIQ65" s="3"/>
      <c r="AIR65" s="3"/>
      <c r="AIS65" s="3"/>
      <c r="AIT65" s="3"/>
      <c r="AIU65" s="3"/>
      <c r="AIV65" s="3"/>
      <c r="AIW65" s="3"/>
      <c r="AIX65" s="3"/>
      <c r="AIY65" s="3"/>
      <c r="AIZ65" s="3"/>
      <c r="AJA65" s="3"/>
      <c r="AJB65" s="3"/>
      <c r="AJC65" s="3"/>
      <c r="AJD65" s="3"/>
      <c r="AJE65" s="3"/>
      <c r="AJF65" s="3"/>
      <c r="AJG65" s="3"/>
      <c r="AJH65" s="3"/>
      <c r="AJI65" s="3"/>
      <c r="AJJ65" s="3"/>
      <c r="AJK65" s="3"/>
      <c r="AJL65" s="3"/>
      <c r="AJM65" s="3"/>
      <c r="AJN65" s="3"/>
      <c r="AJO65" s="3"/>
      <c r="AJP65" s="3"/>
      <c r="AJQ65" s="3"/>
      <c r="AJR65" s="3"/>
      <c r="AJS65" s="3"/>
      <c r="AJT65" s="3"/>
      <c r="AJU65" s="3"/>
      <c r="AJV65" s="3"/>
      <c r="AJW65" s="3"/>
      <c r="AJX65" s="3"/>
      <c r="AJY65" s="3"/>
      <c r="AJZ65" s="3"/>
      <c r="AKA65" s="3"/>
      <c r="AKB65" s="3"/>
      <c r="AKC65" s="3"/>
      <c r="AKD65" s="3"/>
      <c r="AKE65" s="3"/>
      <c r="AKF65" s="3"/>
      <c r="AKG65" s="3"/>
      <c r="AKH65" s="3"/>
      <c r="AKI65" s="3"/>
      <c r="AKJ65" s="3"/>
      <c r="AKK65" s="3"/>
      <c r="AKL65" s="3"/>
      <c r="AKM65" s="3"/>
      <c r="AKN65" s="3"/>
      <c r="AKO65" s="3"/>
      <c r="AKP65" s="3"/>
      <c r="AKQ65" s="3"/>
      <c r="AKR65" s="3"/>
      <c r="AKS65" s="3"/>
      <c r="AKT65" s="3"/>
      <c r="AKU65" s="3"/>
      <c r="AKV65" s="3"/>
      <c r="AKW65" s="3"/>
      <c r="AKX65" s="3"/>
      <c r="AKY65" s="3"/>
      <c r="AKZ65" s="3"/>
      <c r="ALA65" s="3"/>
      <c r="ALB65" s="3"/>
      <c r="ALC65" s="3"/>
      <c r="ALD65" s="3"/>
      <c r="ALE65" s="3"/>
      <c r="ALF65" s="3"/>
      <c r="ALG65" s="3"/>
      <c r="ALH65" s="3"/>
      <c r="ALI65" s="3"/>
      <c r="ALJ65" s="3"/>
      <c r="ALK65" s="3"/>
      <c r="ALL65" s="3"/>
      <c r="ALM65" s="3"/>
      <c r="ALN65" s="3"/>
      <c r="ALO65" s="3"/>
      <c r="ALP65" s="3"/>
      <c r="ALQ65" s="3"/>
      <c r="ALR65" s="3"/>
      <c r="ALS65" s="3"/>
      <c r="ALT65" s="3"/>
      <c r="ALU65" s="3"/>
      <c r="ALV65" s="3"/>
      <c r="ALW65" s="3"/>
      <c r="ALX65" s="3"/>
    </row>
    <row r="66" spans="1:1012" x14ac:dyDescent="0.2">
      <c r="A66" s="17" t="s">
        <v>39</v>
      </c>
      <c r="B66" s="18">
        <f t="shared" si="130"/>
        <v>25693.279236363833</v>
      </c>
      <c r="C66" s="19"/>
      <c r="D66" s="20" t="str">
        <f t="shared" si="131"/>
        <v/>
      </c>
      <c r="E66" s="19"/>
      <c r="F66" s="20" t="str">
        <f t="shared" si="132"/>
        <v/>
      </c>
      <c r="G66" s="19"/>
      <c r="H66" s="20" t="str">
        <f t="shared" si="133"/>
        <v/>
      </c>
      <c r="I66" s="19"/>
      <c r="J66" s="20" t="str">
        <f t="shared" si="134"/>
        <v/>
      </c>
      <c r="K66" s="19"/>
      <c r="L66" s="20" t="str">
        <f t="shared" si="135"/>
        <v/>
      </c>
      <c r="M66" s="19"/>
      <c r="N66" s="24" t="str">
        <f t="shared" si="136"/>
        <v/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</row>
    <row r="67" spans="1:1012" x14ac:dyDescent="0.2">
      <c r="A67" s="17" t="s">
        <v>40</v>
      </c>
      <c r="B67" s="18">
        <f t="shared" si="130"/>
        <v>1505051.5611721652</v>
      </c>
      <c r="C67" s="19">
        <v>148382.77999999997</v>
      </c>
      <c r="D67" s="20" t="str">
        <f t="shared" si="131"/>
        <v>40,6073721055086%</v>
      </c>
      <c r="E67" s="19">
        <v>155283.38999999993</v>
      </c>
      <c r="F67" s="20" t="str">
        <f t="shared" si="132"/>
        <v>42,4958367779254%</v>
      </c>
      <c r="G67" s="19">
        <v>152357.26999999999</v>
      </c>
      <c r="H67" s="20" t="str">
        <f t="shared" si="133"/>
        <v>11,0834954128305%</v>
      </c>
      <c r="I67" s="19"/>
      <c r="J67" s="20" t="str">
        <f t="shared" si="134"/>
        <v/>
      </c>
      <c r="K67" s="19"/>
      <c r="L67" s="20" t="str">
        <f t="shared" si="135"/>
        <v/>
      </c>
      <c r="M67" s="19"/>
      <c r="N67" s="24" t="str">
        <f t="shared" si="136"/>
        <v/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  <c r="ABZ67" s="3"/>
      <c r="ACA67" s="3"/>
      <c r="ACB67" s="3"/>
      <c r="ACC67" s="3"/>
      <c r="ACD67" s="3"/>
      <c r="ACE67" s="3"/>
      <c r="ACF67" s="3"/>
      <c r="ACG67" s="3"/>
      <c r="ACH67" s="3"/>
      <c r="ACI67" s="3"/>
      <c r="ACJ67" s="3"/>
      <c r="ACK67" s="3"/>
      <c r="ACL67" s="3"/>
      <c r="ACM67" s="3"/>
      <c r="ACN67" s="3"/>
      <c r="ACO67" s="3"/>
      <c r="ACP67" s="3"/>
      <c r="ACQ67" s="3"/>
      <c r="ACR67" s="3"/>
      <c r="ACS67" s="3"/>
      <c r="ACT67" s="3"/>
      <c r="ACU67" s="3"/>
      <c r="ACV67" s="3"/>
      <c r="ACW67" s="3"/>
      <c r="ACX67" s="3"/>
      <c r="ACY67" s="3"/>
      <c r="ACZ67" s="3"/>
      <c r="ADA67" s="3"/>
      <c r="ADB67" s="3"/>
      <c r="ADC67" s="3"/>
      <c r="ADD67" s="3"/>
      <c r="ADE67" s="3"/>
      <c r="ADF67" s="3"/>
      <c r="ADG67" s="3"/>
      <c r="ADH67" s="3"/>
      <c r="ADI67" s="3"/>
      <c r="ADJ67" s="3"/>
      <c r="ADK67" s="3"/>
      <c r="ADL67" s="3"/>
      <c r="ADM67" s="3"/>
      <c r="ADN67" s="3"/>
      <c r="ADO67" s="3"/>
      <c r="ADP67" s="3"/>
      <c r="ADQ67" s="3"/>
      <c r="ADR67" s="3"/>
      <c r="ADS67" s="3"/>
      <c r="ADT67" s="3"/>
      <c r="ADU67" s="3"/>
      <c r="ADV67" s="3"/>
      <c r="ADW67" s="3"/>
      <c r="ADX67" s="3"/>
      <c r="ADY67" s="3"/>
      <c r="ADZ67" s="3"/>
      <c r="AEA67" s="3"/>
      <c r="AEB67" s="3"/>
      <c r="AEC67" s="3"/>
      <c r="AED67" s="3"/>
      <c r="AEE67" s="3"/>
      <c r="AEF67" s="3"/>
      <c r="AEG67" s="3"/>
      <c r="AEH67" s="3"/>
      <c r="AEI67" s="3"/>
      <c r="AEJ67" s="3"/>
      <c r="AEK67" s="3"/>
      <c r="AEL67" s="3"/>
      <c r="AEM67" s="3"/>
      <c r="AEN67" s="3"/>
      <c r="AEO67" s="3"/>
      <c r="AEP67" s="3"/>
      <c r="AEQ67" s="3"/>
      <c r="AER67" s="3"/>
      <c r="AES67" s="3"/>
      <c r="AET67" s="3"/>
      <c r="AEU67" s="3"/>
      <c r="AEV67" s="3"/>
      <c r="AEW67" s="3"/>
      <c r="AEX67" s="3"/>
      <c r="AEY67" s="3"/>
      <c r="AEZ67" s="3"/>
      <c r="AFA67" s="3"/>
      <c r="AFB67" s="3"/>
      <c r="AFC67" s="3"/>
      <c r="AFD67" s="3"/>
      <c r="AFE67" s="3"/>
      <c r="AFF67" s="3"/>
      <c r="AFG67" s="3"/>
      <c r="AFH67" s="3"/>
      <c r="AFI67" s="3"/>
      <c r="AFJ67" s="3"/>
      <c r="AFK67" s="3"/>
      <c r="AFL67" s="3"/>
      <c r="AFM67" s="3"/>
      <c r="AFN67" s="3"/>
      <c r="AFO67" s="3"/>
      <c r="AFP67" s="3"/>
      <c r="AFQ67" s="3"/>
      <c r="AFR67" s="3"/>
      <c r="AFS67" s="3"/>
      <c r="AFT67" s="3"/>
      <c r="AFU67" s="3"/>
      <c r="AFV67" s="3"/>
      <c r="AFW67" s="3"/>
      <c r="AFX67" s="3"/>
      <c r="AFY67" s="3"/>
      <c r="AFZ67" s="3"/>
      <c r="AGA67" s="3"/>
      <c r="AGB67" s="3"/>
      <c r="AGC67" s="3"/>
      <c r="AGD67" s="3"/>
      <c r="AGE67" s="3"/>
      <c r="AGF67" s="3"/>
      <c r="AGG67" s="3"/>
      <c r="AGH67" s="3"/>
      <c r="AGI67" s="3"/>
      <c r="AGJ67" s="3"/>
      <c r="AGK67" s="3"/>
      <c r="AGL67" s="3"/>
      <c r="AGM67" s="3"/>
      <c r="AGN67" s="3"/>
      <c r="AGO67" s="3"/>
      <c r="AGP67" s="3"/>
      <c r="AGQ67" s="3"/>
      <c r="AGR67" s="3"/>
      <c r="AGS67" s="3"/>
      <c r="AGT67" s="3"/>
      <c r="AGU67" s="3"/>
      <c r="AGV67" s="3"/>
      <c r="AGW67" s="3"/>
      <c r="AGX67" s="3"/>
      <c r="AGY67" s="3"/>
      <c r="AGZ67" s="3"/>
      <c r="AHA67" s="3"/>
      <c r="AHB67" s="3"/>
      <c r="AHC67" s="3"/>
      <c r="AHD67" s="3"/>
      <c r="AHE67" s="3"/>
      <c r="AHF67" s="3"/>
      <c r="AHG67" s="3"/>
      <c r="AHH67" s="3"/>
      <c r="AHI67" s="3"/>
      <c r="AHJ67" s="3"/>
      <c r="AHK67" s="3"/>
      <c r="AHL67" s="3"/>
      <c r="AHM67" s="3"/>
      <c r="AHN67" s="3"/>
      <c r="AHO67" s="3"/>
      <c r="AHP67" s="3"/>
      <c r="AHQ67" s="3"/>
      <c r="AHR67" s="3"/>
      <c r="AHS67" s="3"/>
      <c r="AHT67" s="3"/>
      <c r="AHU67" s="3"/>
      <c r="AHV67" s="3"/>
      <c r="AHW67" s="3"/>
      <c r="AHX67" s="3"/>
      <c r="AHY67" s="3"/>
      <c r="AHZ67" s="3"/>
      <c r="AIA67" s="3"/>
      <c r="AIB67" s="3"/>
      <c r="AIC67" s="3"/>
      <c r="AID67" s="3"/>
      <c r="AIE67" s="3"/>
      <c r="AIF67" s="3"/>
      <c r="AIG67" s="3"/>
      <c r="AIH67" s="3"/>
      <c r="AII67" s="3"/>
      <c r="AIJ67" s="3"/>
      <c r="AIK67" s="3"/>
      <c r="AIL67" s="3"/>
      <c r="AIM67" s="3"/>
      <c r="AIN67" s="3"/>
      <c r="AIO67" s="3"/>
      <c r="AIP67" s="3"/>
      <c r="AIQ67" s="3"/>
      <c r="AIR67" s="3"/>
      <c r="AIS67" s="3"/>
      <c r="AIT67" s="3"/>
      <c r="AIU67" s="3"/>
      <c r="AIV67" s="3"/>
      <c r="AIW67" s="3"/>
      <c r="AIX67" s="3"/>
      <c r="AIY67" s="3"/>
      <c r="AIZ67" s="3"/>
      <c r="AJA67" s="3"/>
      <c r="AJB67" s="3"/>
      <c r="AJC67" s="3"/>
      <c r="AJD67" s="3"/>
      <c r="AJE67" s="3"/>
      <c r="AJF67" s="3"/>
      <c r="AJG67" s="3"/>
      <c r="AJH67" s="3"/>
      <c r="AJI67" s="3"/>
      <c r="AJJ67" s="3"/>
      <c r="AJK67" s="3"/>
      <c r="AJL67" s="3"/>
      <c r="AJM67" s="3"/>
      <c r="AJN67" s="3"/>
      <c r="AJO67" s="3"/>
      <c r="AJP67" s="3"/>
      <c r="AJQ67" s="3"/>
      <c r="AJR67" s="3"/>
      <c r="AJS67" s="3"/>
      <c r="AJT67" s="3"/>
      <c r="AJU67" s="3"/>
      <c r="AJV67" s="3"/>
      <c r="AJW67" s="3"/>
      <c r="AJX67" s="3"/>
      <c r="AJY67" s="3"/>
      <c r="AJZ67" s="3"/>
      <c r="AKA67" s="3"/>
      <c r="AKB67" s="3"/>
      <c r="AKC67" s="3"/>
      <c r="AKD67" s="3"/>
      <c r="AKE67" s="3"/>
      <c r="AKF67" s="3"/>
      <c r="AKG67" s="3"/>
      <c r="AKH67" s="3"/>
      <c r="AKI67" s="3"/>
      <c r="AKJ67" s="3"/>
      <c r="AKK67" s="3"/>
      <c r="AKL67" s="3"/>
      <c r="AKM67" s="3"/>
      <c r="AKN67" s="3"/>
      <c r="AKO67" s="3"/>
      <c r="AKP67" s="3"/>
      <c r="AKQ67" s="3"/>
      <c r="AKR67" s="3"/>
      <c r="AKS67" s="3"/>
      <c r="AKT67" s="3"/>
      <c r="AKU67" s="3"/>
      <c r="AKV67" s="3"/>
      <c r="AKW67" s="3"/>
      <c r="AKX67" s="3"/>
      <c r="AKY67" s="3"/>
      <c r="AKZ67" s="3"/>
      <c r="ALA67" s="3"/>
      <c r="ALB67" s="3"/>
      <c r="ALC67" s="3"/>
      <c r="ALD67" s="3"/>
      <c r="ALE67" s="3"/>
      <c r="ALF67" s="3"/>
      <c r="ALG67" s="3"/>
      <c r="ALH67" s="3"/>
      <c r="ALI67" s="3"/>
      <c r="ALJ67" s="3"/>
      <c r="ALK67" s="3"/>
      <c r="ALL67" s="3"/>
      <c r="ALM67" s="3"/>
      <c r="ALN67" s="3"/>
      <c r="ALO67" s="3"/>
      <c r="ALP67" s="3"/>
      <c r="ALQ67" s="3"/>
      <c r="ALR67" s="3"/>
      <c r="ALS67" s="3"/>
      <c r="ALT67" s="3"/>
      <c r="ALU67" s="3"/>
      <c r="ALV67" s="3"/>
      <c r="ALW67" s="3"/>
      <c r="ALX67" s="3"/>
    </row>
    <row r="68" spans="1:1012" x14ac:dyDescent="0.2">
      <c r="A68" s="17" t="s">
        <v>41</v>
      </c>
      <c r="B68" s="18">
        <f t="shared" si="130"/>
        <v>400076.98393124802</v>
      </c>
      <c r="C68" s="19">
        <v>53955.130000000005</v>
      </c>
      <c r="D68" s="20" t="str">
        <f t="shared" si="131"/>
        <v>14,7657028727396%</v>
      </c>
      <c r="E68" s="19">
        <v>48601.36</v>
      </c>
      <c r="F68" s="20" t="str">
        <f t="shared" si="132"/>
        <v>13,3005562394355%</v>
      </c>
      <c r="G68" s="19">
        <v>61407.380000000005</v>
      </c>
      <c r="H68" s="20" t="str">
        <f t="shared" si="133"/>
        <v>4,4671869911028%</v>
      </c>
      <c r="I68" s="19"/>
      <c r="J68" s="20" t="str">
        <f t="shared" si="134"/>
        <v/>
      </c>
      <c r="K68" s="19"/>
      <c r="L68" s="20" t="str">
        <f t="shared" si="135"/>
        <v/>
      </c>
      <c r="M68" s="19"/>
      <c r="N68" s="24" t="str">
        <f t="shared" si="136"/>
        <v/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3"/>
      <c r="NE68" s="3"/>
      <c r="NF68" s="3"/>
      <c r="NG68" s="3"/>
      <c r="NH68" s="3"/>
      <c r="NI68" s="3"/>
      <c r="NJ68" s="3"/>
      <c r="NK68" s="3"/>
      <c r="NL68" s="3"/>
      <c r="NM68" s="3"/>
      <c r="NN68" s="3"/>
      <c r="NO68" s="3"/>
      <c r="NP68" s="3"/>
      <c r="NQ68" s="3"/>
      <c r="NR68" s="3"/>
      <c r="NS68" s="3"/>
      <c r="NT68" s="3"/>
      <c r="NU68" s="3"/>
      <c r="NV68" s="3"/>
      <c r="NW68" s="3"/>
      <c r="NX68" s="3"/>
      <c r="NY68" s="3"/>
      <c r="NZ68" s="3"/>
      <c r="OA68" s="3"/>
      <c r="OB68" s="3"/>
      <c r="OC68" s="3"/>
      <c r="OD68" s="3"/>
      <c r="OE68" s="3"/>
      <c r="OF68" s="3"/>
      <c r="OG68" s="3"/>
      <c r="OH68" s="3"/>
      <c r="OI68" s="3"/>
      <c r="OJ68" s="3"/>
      <c r="OK68" s="3"/>
      <c r="OL68" s="3"/>
      <c r="OM68" s="3"/>
      <c r="ON68" s="3"/>
      <c r="OO68" s="3"/>
      <c r="OP68" s="3"/>
      <c r="OQ68" s="3"/>
      <c r="OR68" s="3"/>
      <c r="OS68" s="3"/>
      <c r="OT68" s="3"/>
      <c r="OU68" s="3"/>
      <c r="OV68" s="3"/>
      <c r="OW68" s="3"/>
      <c r="OX68" s="3"/>
      <c r="OY68" s="3"/>
      <c r="OZ68" s="3"/>
      <c r="PA68" s="3"/>
      <c r="PB68" s="3"/>
      <c r="PC68" s="3"/>
      <c r="PD68" s="3"/>
      <c r="PE68" s="3"/>
      <c r="PF68" s="3"/>
      <c r="PG68" s="3"/>
      <c r="PH68" s="3"/>
      <c r="PI68" s="3"/>
      <c r="PJ68" s="3"/>
      <c r="PK68" s="3"/>
      <c r="PL68" s="3"/>
      <c r="PM68" s="3"/>
      <c r="PN68" s="3"/>
      <c r="PO68" s="3"/>
      <c r="PP68" s="3"/>
      <c r="PQ68" s="3"/>
      <c r="PR68" s="3"/>
      <c r="PS68" s="3"/>
      <c r="PT68" s="3"/>
      <c r="PU68" s="3"/>
      <c r="PV68" s="3"/>
      <c r="PW68" s="3"/>
      <c r="PX68" s="3"/>
      <c r="PY68" s="3"/>
      <c r="PZ68" s="3"/>
      <c r="QA68" s="3"/>
      <c r="QB68" s="3"/>
      <c r="QC68" s="3"/>
      <c r="QD68" s="3"/>
      <c r="QE68" s="3"/>
      <c r="QF68" s="3"/>
      <c r="QG68" s="3"/>
      <c r="QH68" s="3"/>
      <c r="QI68" s="3"/>
      <c r="QJ68" s="3"/>
      <c r="QK68" s="3"/>
      <c r="QL68" s="3"/>
      <c r="QM68" s="3"/>
      <c r="QN68" s="3"/>
      <c r="QO68" s="3"/>
      <c r="QP68" s="3"/>
      <c r="QQ68" s="3"/>
      <c r="QR68" s="3"/>
      <c r="QS68" s="3"/>
      <c r="QT68" s="3"/>
      <c r="QU68" s="3"/>
      <c r="QV68" s="3"/>
      <c r="QW68" s="3"/>
      <c r="QX68" s="3"/>
      <c r="QY68" s="3"/>
      <c r="QZ68" s="3"/>
      <c r="RA68" s="3"/>
      <c r="RB68" s="3"/>
      <c r="RC68" s="3"/>
      <c r="RD68" s="3"/>
      <c r="RE68" s="3"/>
      <c r="RF68" s="3"/>
      <c r="RG68" s="3"/>
      <c r="RH68" s="3"/>
      <c r="RI68" s="3"/>
      <c r="RJ68" s="3"/>
      <c r="RK68" s="3"/>
      <c r="RL68" s="3"/>
      <c r="RM68" s="3"/>
      <c r="RN68" s="3"/>
      <c r="RO68" s="3"/>
      <c r="RP68" s="3"/>
      <c r="RQ68" s="3"/>
      <c r="RR68" s="3"/>
      <c r="RS68" s="3"/>
      <c r="RT68" s="3"/>
      <c r="RU68" s="3"/>
      <c r="RV68" s="3"/>
      <c r="RW68" s="3"/>
      <c r="RX68" s="3"/>
      <c r="RY68" s="3"/>
      <c r="RZ68" s="3"/>
      <c r="SA68" s="3"/>
      <c r="SB68" s="3"/>
      <c r="SC68" s="3"/>
      <c r="SD68" s="3"/>
      <c r="SE68" s="3"/>
      <c r="SF68" s="3"/>
      <c r="SG68" s="3"/>
      <c r="SH68" s="3"/>
      <c r="SI68" s="3"/>
      <c r="SJ68" s="3"/>
      <c r="SK68" s="3"/>
      <c r="SL68" s="3"/>
      <c r="SM68" s="3"/>
      <c r="SN68" s="3"/>
      <c r="SO68" s="3"/>
      <c r="SP68" s="3"/>
      <c r="SQ68" s="3"/>
      <c r="SR68" s="3"/>
      <c r="SS68" s="3"/>
      <c r="ST68" s="3"/>
      <c r="SU68" s="3"/>
      <c r="SV68" s="3"/>
      <c r="SW68" s="3"/>
      <c r="SX68" s="3"/>
      <c r="SY68" s="3"/>
      <c r="SZ68" s="3"/>
      <c r="TA68" s="3"/>
      <c r="TB68" s="3"/>
      <c r="TC68" s="3"/>
      <c r="TD68" s="3"/>
      <c r="TE68" s="3"/>
      <c r="TF68" s="3"/>
      <c r="TG68" s="3"/>
      <c r="TH68" s="3"/>
      <c r="TI68" s="3"/>
      <c r="TJ68" s="3"/>
      <c r="TK68" s="3"/>
      <c r="TL68" s="3"/>
      <c r="TM68" s="3"/>
      <c r="TN68" s="3"/>
      <c r="TO68" s="3"/>
      <c r="TP68" s="3"/>
      <c r="TQ68" s="3"/>
      <c r="TR68" s="3"/>
      <c r="TS68" s="3"/>
      <c r="TT68" s="3"/>
      <c r="TU68" s="3"/>
      <c r="TV68" s="3"/>
      <c r="TW68" s="3"/>
      <c r="TX68" s="3"/>
      <c r="TY68" s="3"/>
      <c r="TZ68" s="3"/>
      <c r="UA68" s="3"/>
      <c r="UB68" s="3"/>
      <c r="UC68" s="3"/>
      <c r="UD68" s="3"/>
      <c r="UE68" s="3"/>
      <c r="UF68" s="3"/>
      <c r="UG68" s="3"/>
      <c r="UH68" s="3"/>
      <c r="UI68" s="3"/>
      <c r="UJ68" s="3"/>
      <c r="UK68" s="3"/>
      <c r="UL68" s="3"/>
      <c r="UM68" s="3"/>
      <c r="UN68" s="3"/>
      <c r="UO68" s="3"/>
      <c r="UP68" s="3"/>
      <c r="UQ68" s="3"/>
      <c r="UR68" s="3"/>
      <c r="US68" s="3"/>
      <c r="UT68" s="3"/>
      <c r="UU68" s="3"/>
      <c r="UV68" s="3"/>
      <c r="UW68" s="3"/>
      <c r="UX68" s="3"/>
      <c r="UY68" s="3"/>
      <c r="UZ68" s="3"/>
      <c r="VA68" s="3"/>
      <c r="VB68" s="3"/>
      <c r="VC68" s="3"/>
      <c r="VD68" s="3"/>
      <c r="VE68" s="3"/>
      <c r="VF68" s="3"/>
      <c r="VG68" s="3"/>
      <c r="VH68" s="3"/>
      <c r="VI68" s="3"/>
      <c r="VJ68" s="3"/>
      <c r="VK68" s="3"/>
      <c r="VL68" s="3"/>
      <c r="VM68" s="3"/>
      <c r="VN68" s="3"/>
      <c r="VO68" s="3"/>
      <c r="VP68" s="3"/>
      <c r="VQ68" s="3"/>
      <c r="VR68" s="3"/>
      <c r="VS68" s="3"/>
      <c r="VT68" s="3"/>
      <c r="VU68" s="3"/>
      <c r="VV68" s="3"/>
      <c r="VW68" s="3"/>
      <c r="VX68" s="3"/>
      <c r="VY68" s="3"/>
      <c r="VZ68" s="3"/>
      <c r="WA68" s="3"/>
      <c r="WB68" s="3"/>
      <c r="WC68" s="3"/>
      <c r="WD68" s="3"/>
      <c r="WE68" s="3"/>
      <c r="WF68" s="3"/>
      <c r="WG68" s="3"/>
      <c r="WH68" s="3"/>
      <c r="WI68" s="3"/>
      <c r="WJ68" s="3"/>
      <c r="WK68" s="3"/>
      <c r="WL68" s="3"/>
      <c r="WM68" s="3"/>
      <c r="WN68" s="3"/>
      <c r="WO68" s="3"/>
      <c r="WP68" s="3"/>
      <c r="WQ68" s="3"/>
      <c r="WR68" s="3"/>
      <c r="WS68" s="3"/>
      <c r="WT68" s="3"/>
      <c r="WU68" s="3"/>
      <c r="WV68" s="3"/>
      <c r="WW68" s="3"/>
      <c r="WX68" s="3"/>
      <c r="WY68" s="3"/>
      <c r="WZ68" s="3"/>
      <c r="XA68" s="3"/>
      <c r="XB68" s="3"/>
      <c r="XC68" s="3"/>
      <c r="XD68" s="3"/>
      <c r="XE68" s="3"/>
      <c r="XF68" s="3"/>
      <c r="XG68" s="3"/>
      <c r="XH68" s="3"/>
      <c r="XI68" s="3"/>
      <c r="XJ68" s="3"/>
      <c r="XK68" s="3"/>
      <c r="XL68" s="3"/>
      <c r="XM68" s="3"/>
      <c r="XN68" s="3"/>
      <c r="XO68" s="3"/>
      <c r="XP68" s="3"/>
      <c r="XQ68" s="3"/>
      <c r="XR68" s="3"/>
      <c r="XS68" s="3"/>
      <c r="XT68" s="3"/>
      <c r="XU68" s="3"/>
      <c r="XV68" s="3"/>
      <c r="XW68" s="3"/>
      <c r="XX68" s="3"/>
      <c r="XY68" s="3"/>
      <c r="XZ68" s="3"/>
      <c r="YA68" s="3"/>
      <c r="YB68" s="3"/>
      <c r="YC68" s="3"/>
      <c r="YD68" s="3"/>
      <c r="YE68" s="3"/>
      <c r="YF68" s="3"/>
      <c r="YG68" s="3"/>
      <c r="YH68" s="3"/>
      <c r="YI68" s="3"/>
      <c r="YJ68" s="3"/>
      <c r="YK68" s="3"/>
      <c r="YL68" s="3"/>
      <c r="YM68" s="3"/>
      <c r="YN68" s="3"/>
      <c r="YO68" s="3"/>
      <c r="YP68" s="3"/>
      <c r="YQ68" s="3"/>
      <c r="YR68" s="3"/>
      <c r="YS68" s="3"/>
      <c r="YT68" s="3"/>
      <c r="YU68" s="3"/>
      <c r="YV68" s="3"/>
      <c r="YW68" s="3"/>
      <c r="YX68" s="3"/>
      <c r="YY68" s="3"/>
      <c r="YZ68" s="3"/>
      <c r="ZA68" s="3"/>
      <c r="ZB68" s="3"/>
      <c r="ZC68" s="3"/>
      <c r="ZD68" s="3"/>
      <c r="ZE68" s="3"/>
      <c r="ZF68" s="3"/>
      <c r="ZG68" s="3"/>
      <c r="ZH68" s="3"/>
      <c r="ZI68" s="3"/>
      <c r="ZJ68" s="3"/>
      <c r="ZK68" s="3"/>
      <c r="ZL68" s="3"/>
      <c r="ZM68" s="3"/>
      <c r="ZN68" s="3"/>
      <c r="ZO68" s="3"/>
      <c r="ZP68" s="3"/>
      <c r="ZQ68" s="3"/>
      <c r="ZR68" s="3"/>
      <c r="ZS68" s="3"/>
      <c r="ZT68" s="3"/>
      <c r="ZU68" s="3"/>
      <c r="ZV68" s="3"/>
      <c r="ZW68" s="3"/>
      <c r="ZX68" s="3"/>
      <c r="ZY68" s="3"/>
      <c r="ZZ68" s="3"/>
      <c r="AAA68" s="3"/>
      <c r="AAB68" s="3"/>
      <c r="AAC68" s="3"/>
      <c r="AAD68" s="3"/>
      <c r="AAE68" s="3"/>
      <c r="AAF68" s="3"/>
      <c r="AAG68" s="3"/>
      <c r="AAH68" s="3"/>
      <c r="AAI68" s="3"/>
      <c r="AAJ68" s="3"/>
      <c r="AAK68" s="3"/>
      <c r="AAL68" s="3"/>
      <c r="AAM68" s="3"/>
      <c r="AAN68" s="3"/>
      <c r="AAO68" s="3"/>
      <c r="AAP68" s="3"/>
      <c r="AAQ68" s="3"/>
      <c r="AAR68" s="3"/>
      <c r="AAS68" s="3"/>
      <c r="AAT68" s="3"/>
      <c r="AAU68" s="3"/>
      <c r="AAV68" s="3"/>
      <c r="AAW68" s="3"/>
      <c r="AAX68" s="3"/>
      <c r="AAY68" s="3"/>
      <c r="AAZ68" s="3"/>
      <c r="ABA68" s="3"/>
      <c r="ABB68" s="3"/>
      <c r="ABC68" s="3"/>
      <c r="ABD68" s="3"/>
      <c r="ABE68" s="3"/>
      <c r="ABF68" s="3"/>
      <c r="ABG68" s="3"/>
      <c r="ABH68" s="3"/>
      <c r="ABI68" s="3"/>
      <c r="ABJ68" s="3"/>
      <c r="ABK68" s="3"/>
      <c r="ABL68" s="3"/>
      <c r="ABM68" s="3"/>
      <c r="ABN68" s="3"/>
      <c r="ABO68" s="3"/>
      <c r="ABP68" s="3"/>
      <c r="ABQ68" s="3"/>
      <c r="ABR68" s="3"/>
      <c r="ABS68" s="3"/>
      <c r="ABT68" s="3"/>
      <c r="ABU68" s="3"/>
      <c r="ABV68" s="3"/>
      <c r="ABW68" s="3"/>
      <c r="ABX68" s="3"/>
      <c r="ABY68" s="3"/>
      <c r="ABZ68" s="3"/>
      <c r="ACA68" s="3"/>
      <c r="ACB68" s="3"/>
      <c r="ACC68" s="3"/>
      <c r="ACD68" s="3"/>
      <c r="ACE68" s="3"/>
      <c r="ACF68" s="3"/>
      <c r="ACG68" s="3"/>
      <c r="ACH68" s="3"/>
      <c r="ACI68" s="3"/>
      <c r="ACJ68" s="3"/>
      <c r="ACK68" s="3"/>
      <c r="ACL68" s="3"/>
      <c r="ACM68" s="3"/>
      <c r="ACN68" s="3"/>
      <c r="ACO68" s="3"/>
      <c r="ACP68" s="3"/>
      <c r="ACQ68" s="3"/>
      <c r="ACR68" s="3"/>
      <c r="ACS68" s="3"/>
      <c r="ACT68" s="3"/>
      <c r="ACU68" s="3"/>
      <c r="ACV68" s="3"/>
      <c r="ACW68" s="3"/>
      <c r="ACX68" s="3"/>
      <c r="ACY68" s="3"/>
      <c r="ACZ68" s="3"/>
      <c r="ADA68" s="3"/>
      <c r="ADB68" s="3"/>
      <c r="ADC68" s="3"/>
      <c r="ADD68" s="3"/>
      <c r="ADE68" s="3"/>
      <c r="ADF68" s="3"/>
      <c r="ADG68" s="3"/>
      <c r="ADH68" s="3"/>
      <c r="ADI68" s="3"/>
      <c r="ADJ68" s="3"/>
      <c r="ADK68" s="3"/>
      <c r="ADL68" s="3"/>
      <c r="ADM68" s="3"/>
      <c r="ADN68" s="3"/>
      <c r="ADO68" s="3"/>
      <c r="ADP68" s="3"/>
      <c r="ADQ68" s="3"/>
      <c r="ADR68" s="3"/>
      <c r="ADS68" s="3"/>
      <c r="ADT68" s="3"/>
      <c r="ADU68" s="3"/>
      <c r="ADV68" s="3"/>
      <c r="ADW68" s="3"/>
      <c r="ADX68" s="3"/>
      <c r="ADY68" s="3"/>
      <c r="ADZ68" s="3"/>
      <c r="AEA68" s="3"/>
      <c r="AEB68" s="3"/>
      <c r="AEC68" s="3"/>
      <c r="AED68" s="3"/>
      <c r="AEE68" s="3"/>
      <c r="AEF68" s="3"/>
      <c r="AEG68" s="3"/>
      <c r="AEH68" s="3"/>
      <c r="AEI68" s="3"/>
      <c r="AEJ68" s="3"/>
      <c r="AEK68" s="3"/>
      <c r="AEL68" s="3"/>
      <c r="AEM68" s="3"/>
      <c r="AEN68" s="3"/>
      <c r="AEO68" s="3"/>
      <c r="AEP68" s="3"/>
      <c r="AEQ68" s="3"/>
      <c r="AER68" s="3"/>
      <c r="AES68" s="3"/>
      <c r="AET68" s="3"/>
      <c r="AEU68" s="3"/>
      <c r="AEV68" s="3"/>
      <c r="AEW68" s="3"/>
      <c r="AEX68" s="3"/>
      <c r="AEY68" s="3"/>
      <c r="AEZ68" s="3"/>
      <c r="AFA68" s="3"/>
      <c r="AFB68" s="3"/>
      <c r="AFC68" s="3"/>
      <c r="AFD68" s="3"/>
      <c r="AFE68" s="3"/>
      <c r="AFF68" s="3"/>
      <c r="AFG68" s="3"/>
      <c r="AFH68" s="3"/>
      <c r="AFI68" s="3"/>
      <c r="AFJ68" s="3"/>
      <c r="AFK68" s="3"/>
      <c r="AFL68" s="3"/>
      <c r="AFM68" s="3"/>
      <c r="AFN68" s="3"/>
      <c r="AFO68" s="3"/>
      <c r="AFP68" s="3"/>
      <c r="AFQ68" s="3"/>
      <c r="AFR68" s="3"/>
      <c r="AFS68" s="3"/>
      <c r="AFT68" s="3"/>
      <c r="AFU68" s="3"/>
      <c r="AFV68" s="3"/>
      <c r="AFW68" s="3"/>
      <c r="AFX68" s="3"/>
      <c r="AFY68" s="3"/>
      <c r="AFZ68" s="3"/>
      <c r="AGA68" s="3"/>
      <c r="AGB68" s="3"/>
      <c r="AGC68" s="3"/>
      <c r="AGD68" s="3"/>
      <c r="AGE68" s="3"/>
      <c r="AGF68" s="3"/>
      <c r="AGG68" s="3"/>
      <c r="AGH68" s="3"/>
      <c r="AGI68" s="3"/>
      <c r="AGJ68" s="3"/>
      <c r="AGK68" s="3"/>
      <c r="AGL68" s="3"/>
      <c r="AGM68" s="3"/>
      <c r="AGN68" s="3"/>
      <c r="AGO68" s="3"/>
      <c r="AGP68" s="3"/>
      <c r="AGQ68" s="3"/>
      <c r="AGR68" s="3"/>
      <c r="AGS68" s="3"/>
      <c r="AGT68" s="3"/>
      <c r="AGU68" s="3"/>
      <c r="AGV68" s="3"/>
      <c r="AGW68" s="3"/>
      <c r="AGX68" s="3"/>
      <c r="AGY68" s="3"/>
      <c r="AGZ68" s="3"/>
      <c r="AHA68" s="3"/>
      <c r="AHB68" s="3"/>
      <c r="AHC68" s="3"/>
      <c r="AHD68" s="3"/>
      <c r="AHE68" s="3"/>
      <c r="AHF68" s="3"/>
      <c r="AHG68" s="3"/>
      <c r="AHH68" s="3"/>
      <c r="AHI68" s="3"/>
      <c r="AHJ68" s="3"/>
      <c r="AHK68" s="3"/>
      <c r="AHL68" s="3"/>
      <c r="AHM68" s="3"/>
      <c r="AHN68" s="3"/>
      <c r="AHO68" s="3"/>
      <c r="AHP68" s="3"/>
      <c r="AHQ68" s="3"/>
      <c r="AHR68" s="3"/>
      <c r="AHS68" s="3"/>
      <c r="AHT68" s="3"/>
      <c r="AHU68" s="3"/>
      <c r="AHV68" s="3"/>
      <c r="AHW68" s="3"/>
      <c r="AHX68" s="3"/>
      <c r="AHY68" s="3"/>
      <c r="AHZ68" s="3"/>
      <c r="AIA68" s="3"/>
      <c r="AIB68" s="3"/>
      <c r="AIC68" s="3"/>
      <c r="AID68" s="3"/>
      <c r="AIE68" s="3"/>
      <c r="AIF68" s="3"/>
      <c r="AIG68" s="3"/>
      <c r="AIH68" s="3"/>
      <c r="AII68" s="3"/>
      <c r="AIJ68" s="3"/>
      <c r="AIK68" s="3"/>
      <c r="AIL68" s="3"/>
      <c r="AIM68" s="3"/>
      <c r="AIN68" s="3"/>
      <c r="AIO68" s="3"/>
      <c r="AIP68" s="3"/>
      <c r="AIQ68" s="3"/>
      <c r="AIR68" s="3"/>
      <c r="AIS68" s="3"/>
      <c r="AIT68" s="3"/>
      <c r="AIU68" s="3"/>
      <c r="AIV68" s="3"/>
      <c r="AIW68" s="3"/>
      <c r="AIX68" s="3"/>
      <c r="AIY68" s="3"/>
      <c r="AIZ68" s="3"/>
      <c r="AJA68" s="3"/>
      <c r="AJB68" s="3"/>
      <c r="AJC68" s="3"/>
      <c r="AJD68" s="3"/>
      <c r="AJE68" s="3"/>
      <c r="AJF68" s="3"/>
      <c r="AJG68" s="3"/>
      <c r="AJH68" s="3"/>
      <c r="AJI68" s="3"/>
      <c r="AJJ68" s="3"/>
      <c r="AJK68" s="3"/>
      <c r="AJL68" s="3"/>
      <c r="AJM68" s="3"/>
      <c r="AJN68" s="3"/>
      <c r="AJO68" s="3"/>
      <c r="AJP68" s="3"/>
      <c r="AJQ68" s="3"/>
      <c r="AJR68" s="3"/>
      <c r="AJS68" s="3"/>
      <c r="AJT68" s="3"/>
      <c r="AJU68" s="3"/>
      <c r="AJV68" s="3"/>
      <c r="AJW68" s="3"/>
      <c r="AJX68" s="3"/>
      <c r="AJY68" s="3"/>
      <c r="AJZ68" s="3"/>
      <c r="AKA68" s="3"/>
      <c r="AKB68" s="3"/>
      <c r="AKC68" s="3"/>
      <c r="AKD68" s="3"/>
      <c r="AKE68" s="3"/>
      <c r="AKF68" s="3"/>
      <c r="AKG68" s="3"/>
      <c r="AKH68" s="3"/>
      <c r="AKI68" s="3"/>
      <c r="AKJ68" s="3"/>
      <c r="AKK68" s="3"/>
      <c r="AKL68" s="3"/>
      <c r="AKM68" s="3"/>
      <c r="AKN68" s="3"/>
      <c r="AKO68" s="3"/>
      <c r="AKP68" s="3"/>
      <c r="AKQ68" s="3"/>
      <c r="AKR68" s="3"/>
      <c r="AKS68" s="3"/>
      <c r="AKT68" s="3"/>
      <c r="AKU68" s="3"/>
      <c r="AKV68" s="3"/>
      <c r="AKW68" s="3"/>
      <c r="AKX68" s="3"/>
      <c r="AKY68" s="3"/>
      <c r="AKZ68" s="3"/>
      <c r="ALA68" s="3"/>
      <c r="ALB68" s="3"/>
      <c r="ALC68" s="3"/>
      <c r="ALD68" s="3"/>
      <c r="ALE68" s="3"/>
      <c r="ALF68" s="3"/>
      <c r="ALG68" s="3"/>
      <c r="ALH68" s="3"/>
      <c r="ALI68" s="3"/>
      <c r="ALJ68" s="3"/>
      <c r="ALK68" s="3"/>
      <c r="ALL68" s="3"/>
      <c r="ALM68" s="3"/>
      <c r="ALN68" s="3"/>
      <c r="ALO68" s="3"/>
      <c r="ALP68" s="3"/>
      <c r="ALQ68" s="3"/>
      <c r="ALR68" s="3"/>
      <c r="ALS68" s="3"/>
      <c r="ALT68" s="3"/>
      <c r="ALU68" s="3"/>
      <c r="ALV68" s="3"/>
      <c r="ALW68" s="3"/>
      <c r="ALX68" s="3"/>
    </row>
    <row r="69" spans="1:1012" x14ac:dyDescent="0.2">
      <c r="A69" s="17" t="s">
        <v>42</v>
      </c>
      <c r="B69" s="18">
        <f t="shared" si="130"/>
        <v>1275449.7026605767</v>
      </c>
      <c r="C69" s="19">
        <v>44286.559999999998</v>
      </c>
      <c r="D69" s="20" t="str">
        <f t="shared" si="131"/>
        <v>12,1197407218879%</v>
      </c>
      <c r="E69" s="19">
        <v>46346.13</v>
      </c>
      <c r="F69" s="20" t="str">
        <f t="shared" si="132"/>
        <v>12,683375702762%</v>
      </c>
      <c r="G69" s="19">
        <v>45472.800000000003</v>
      </c>
      <c r="H69" s="20" t="str">
        <f t="shared" si="133"/>
        <v>3,30799816909661%</v>
      </c>
      <c r="I69" s="19"/>
      <c r="J69" s="20" t="str">
        <f t="shared" si="134"/>
        <v/>
      </c>
      <c r="K69" s="19"/>
      <c r="L69" s="20" t="str">
        <f t="shared" si="135"/>
        <v/>
      </c>
      <c r="M69" s="19"/>
      <c r="N69" s="24" t="str">
        <f t="shared" si="136"/>
        <v/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3"/>
      <c r="NE69" s="3"/>
      <c r="NF69" s="3"/>
      <c r="NG69" s="3"/>
      <c r="NH69" s="3"/>
      <c r="NI69" s="3"/>
      <c r="NJ69" s="3"/>
      <c r="NK69" s="3"/>
      <c r="NL69" s="3"/>
      <c r="NM69" s="3"/>
      <c r="NN69" s="3"/>
      <c r="NO69" s="3"/>
      <c r="NP69" s="3"/>
      <c r="NQ69" s="3"/>
      <c r="NR69" s="3"/>
      <c r="NS69" s="3"/>
      <c r="NT69" s="3"/>
      <c r="NU69" s="3"/>
      <c r="NV69" s="3"/>
      <c r="NW69" s="3"/>
      <c r="NX69" s="3"/>
      <c r="NY69" s="3"/>
      <c r="NZ69" s="3"/>
      <c r="OA69" s="3"/>
      <c r="OB69" s="3"/>
      <c r="OC69" s="3"/>
      <c r="OD69" s="3"/>
      <c r="OE69" s="3"/>
      <c r="OF69" s="3"/>
      <c r="OG69" s="3"/>
      <c r="OH69" s="3"/>
      <c r="OI69" s="3"/>
      <c r="OJ69" s="3"/>
      <c r="OK69" s="3"/>
      <c r="OL69" s="3"/>
      <c r="OM69" s="3"/>
      <c r="ON69" s="3"/>
      <c r="OO69" s="3"/>
      <c r="OP69" s="3"/>
      <c r="OQ69" s="3"/>
      <c r="OR69" s="3"/>
      <c r="OS69" s="3"/>
      <c r="OT69" s="3"/>
      <c r="OU69" s="3"/>
      <c r="OV69" s="3"/>
      <c r="OW69" s="3"/>
      <c r="OX69" s="3"/>
      <c r="OY69" s="3"/>
      <c r="OZ69" s="3"/>
      <c r="PA69" s="3"/>
      <c r="PB69" s="3"/>
      <c r="PC69" s="3"/>
      <c r="PD69" s="3"/>
      <c r="PE69" s="3"/>
      <c r="PF69" s="3"/>
      <c r="PG69" s="3"/>
      <c r="PH69" s="3"/>
      <c r="PI69" s="3"/>
      <c r="PJ69" s="3"/>
      <c r="PK69" s="3"/>
      <c r="PL69" s="3"/>
      <c r="PM69" s="3"/>
      <c r="PN69" s="3"/>
      <c r="PO69" s="3"/>
      <c r="PP69" s="3"/>
      <c r="PQ69" s="3"/>
      <c r="PR69" s="3"/>
      <c r="PS69" s="3"/>
      <c r="PT69" s="3"/>
      <c r="PU69" s="3"/>
      <c r="PV69" s="3"/>
      <c r="PW69" s="3"/>
      <c r="PX69" s="3"/>
      <c r="PY69" s="3"/>
      <c r="PZ69" s="3"/>
      <c r="QA69" s="3"/>
      <c r="QB69" s="3"/>
      <c r="QC69" s="3"/>
      <c r="QD69" s="3"/>
      <c r="QE69" s="3"/>
      <c r="QF69" s="3"/>
      <c r="QG69" s="3"/>
      <c r="QH69" s="3"/>
      <c r="QI69" s="3"/>
      <c r="QJ69" s="3"/>
      <c r="QK69" s="3"/>
      <c r="QL69" s="3"/>
      <c r="QM69" s="3"/>
      <c r="QN69" s="3"/>
      <c r="QO69" s="3"/>
      <c r="QP69" s="3"/>
      <c r="QQ69" s="3"/>
      <c r="QR69" s="3"/>
      <c r="QS69" s="3"/>
      <c r="QT69" s="3"/>
      <c r="QU69" s="3"/>
      <c r="QV69" s="3"/>
      <c r="QW69" s="3"/>
      <c r="QX69" s="3"/>
      <c r="QY69" s="3"/>
      <c r="QZ69" s="3"/>
      <c r="RA69" s="3"/>
      <c r="RB69" s="3"/>
      <c r="RC69" s="3"/>
      <c r="RD69" s="3"/>
      <c r="RE69" s="3"/>
      <c r="RF69" s="3"/>
      <c r="RG69" s="3"/>
      <c r="RH69" s="3"/>
      <c r="RI69" s="3"/>
      <c r="RJ69" s="3"/>
      <c r="RK69" s="3"/>
      <c r="RL69" s="3"/>
      <c r="RM69" s="3"/>
      <c r="RN69" s="3"/>
      <c r="RO69" s="3"/>
      <c r="RP69" s="3"/>
      <c r="RQ69" s="3"/>
      <c r="RR69" s="3"/>
      <c r="RS69" s="3"/>
      <c r="RT69" s="3"/>
      <c r="RU69" s="3"/>
      <c r="RV69" s="3"/>
      <c r="RW69" s="3"/>
      <c r="RX69" s="3"/>
      <c r="RY69" s="3"/>
      <c r="RZ69" s="3"/>
      <c r="SA69" s="3"/>
      <c r="SB69" s="3"/>
      <c r="SC69" s="3"/>
      <c r="SD69" s="3"/>
      <c r="SE69" s="3"/>
      <c r="SF69" s="3"/>
      <c r="SG69" s="3"/>
      <c r="SH69" s="3"/>
      <c r="SI69" s="3"/>
      <c r="SJ69" s="3"/>
      <c r="SK69" s="3"/>
      <c r="SL69" s="3"/>
      <c r="SM69" s="3"/>
      <c r="SN69" s="3"/>
      <c r="SO69" s="3"/>
      <c r="SP69" s="3"/>
      <c r="SQ69" s="3"/>
      <c r="SR69" s="3"/>
      <c r="SS69" s="3"/>
      <c r="ST69" s="3"/>
      <c r="SU69" s="3"/>
      <c r="SV69" s="3"/>
      <c r="SW69" s="3"/>
      <c r="SX69" s="3"/>
      <c r="SY69" s="3"/>
      <c r="SZ69" s="3"/>
      <c r="TA69" s="3"/>
      <c r="TB69" s="3"/>
      <c r="TC69" s="3"/>
      <c r="TD69" s="3"/>
      <c r="TE69" s="3"/>
      <c r="TF69" s="3"/>
      <c r="TG69" s="3"/>
      <c r="TH69" s="3"/>
      <c r="TI69" s="3"/>
      <c r="TJ69" s="3"/>
      <c r="TK69" s="3"/>
      <c r="TL69" s="3"/>
      <c r="TM69" s="3"/>
      <c r="TN69" s="3"/>
      <c r="TO69" s="3"/>
      <c r="TP69" s="3"/>
      <c r="TQ69" s="3"/>
      <c r="TR69" s="3"/>
      <c r="TS69" s="3"/>
      <c r="TT69" s="3"/>
      <c r="TU69" s="3"/>
      <c r="TV69" s="3"/>
      <c r="TW69" s="3"/>
      <c r="TX69" s="3"/>
      <c r="TY69" s="3"/>
      <c r="TZ69" s="3"/>
      <c r="UA69" s="3"/>
      <c r="UB69" s="3"/>
      <c r="UC69" s="3"/>
      <c r="UD69" s="3"/>
      <c r="UE69" s="3"/>
      <c r="UF69" s="3"/>
      <c r="UG69" s="3"/>
      <c r="UH69" s="3"/>
      <c r="UI69" s="3"/>
      <c r="UJ69" s="3"/>
      <c r="UK69" s="3"/>
      <c r="UL69" s="3"/>
      <c r="UM69" s="3"/>
      <c r="UN69" s="3"/>
      <c r="UO69" s="3"/>
      <c r="UP69" s="3"/>
      <c r="UQ69" s="3"/>
      <c r="UR69" s="3"/>
      <c r="US69" s="3"/>
      <c r="UT69" s="3"/>
      <c r="UU69" s="3"/>
      <c r="UV69" s="3"/>
      <c r="UW69" s="3"/>
      <c r="UX69" s="3"/>
      <c r="UY69" s="3"/>
      <c r="UZ69" s="3"/>
      <c r="VA69" s="3"/>
      <c r="VB69" s="3"/>
      <c r="VC69" s="3"/>
      <c r="VD69" s="3"/>
      <c r="VE69" s="3"/>
      <c r="VF69" s="3"/>
      <c r="VG69" s="3"/>
      <c r="VH69" s="3"/>
      <c r="VI69" s="3"/>
      <c r="VJ69" s="3"/>
      <c r="VK69" s="3"/>
      <c r="VL69" s="3"/>
      <c r="VM69" s="3"/>
      <c r="VN69" s="3"/>
      <c r="VO69" s="3"/>
      <c r="VP69" s="3"/>
      <c r="VQ69" s="3"/>
      <c r="VR69" s="3"/>
      <c r="VS69" s="3"/>
      <c r="VT69" s="3"/>
      <c r="VU69" s="3"/>
      <c r="VV69" s="3"/>
      <c r="VW69" s="3"/>
      <c r="VX69" s="3"/>
      <c r="VY69" s="3"/>
      <c r="VZ69" s="3"/>
      <c r="WA69" s="3"/>
      <c r="WB69" s="3"/>
      <c r="WC69" s="3"/>
      <c r="WD69" s="3"/>
      <c r="WE69" s="3"/>
      <c r="WF69" s="3"/>
      <c r="WG69" s="3"/>
      <c r="WH69" s="3"/>
      <c r="WI69" s="3"/>
      <c r="WJ69" s="3"/>
      <c r="WK69" s="3"/>
      <c r="WL69" s="3"/>
      <c r="WM69" s="3"/>
      <c r="WN69" s="3"/>
      <c r="WO69" s="3"/>
      <c r="WP69" s="3"/>
      <c r="WQ69" s="3"/>
      <c r="WR69" s="3"/>
      <c r="WS69" s="3"/>
      <c r="WT69" s="3"/>
      <c r="WU69" s="3"/>
      <c r="WV69" s="3"/>
      <c r="WW69" s="3"/>
      <c r="WX69" s="3"/>
      <c r="WY69" s="3"/>
      <c r="WZ69" s="3"/>
      <c r="XA69" s="3"/>
      <c r="XB69" s="3"/>
      <c r="XC69" s="3"/>
      <c r="XD69" s="3"/>
      <c r="XE69" s="3"/>
      <c r="XF69" s="3"/>
      <c r="XG69" s="3"/>
      <c r="XH69" s="3"/>
      <c r="XI69" s="3"/>
      <c r="XJ69" s="3"/>
      <c r="XK69" s="3"/>
      <c r="XL69" s="3"/>
      <c r="XM69" s="3"/>
      <c r="XN69" s="3"/>
      <c r="XO69" s="3"/>
      <c r="XP69" s="3"/>
      <c r="XQ69" s="3"/>
      <c r="XR69" s="3"/>
      <c r="XS69" s="3"/>
      <c r="XT69" s="3"/>
      <c r="XU69" s="3"/>
      <c r="XV69" s="3"/>
      <c r="XW69" s="3"/>
      <c r="XX69" s="3"/>
      <c r="XY69" s="3"/>
      <c r="XZ69" s="3"/>
      <c r="YA69" s="3"/>
      <c r="YB69" s="3"/>
      <c r="YC69" s="3"/>
      <c r="YD69" s="3"/>
      <c r="YE69" s="3"/>
      <c r="YF69" s="3"/>
      <c r="YG69" s="3"/>
      <c r="YH69" s="3"/>
      <c r="YI69" s="3"/>
      <c r="YJ69" s="3"/>
      <c r="YK69" s="3"/>
      <c r="YL69" s="3"/>
      <c r="YM69" s="3"/>
      <c r="YN69" s="3"/>
      <c r="YO69" s="3"/>
      <c r="YP69" s="3"/>
      <c r="YQ69" s="3"/>
      <c r="YR69" s="3"/>
      <c r="YS69" s="3"/>
      <c r="YT69" s="3"/>
      <c r="YU69" s="3"/>
      <c r="YV69" s="3"/>
      <c r="YW69" s="3"/>
      <c r="YX69" s="3"/>
      <c r="YY69" s="3"/>
      <c r="YZ69" s="3"/>
      <c r="ZA69" s="3"/>
      <c r="ZB69" s="3"/>
      <c r="ZC69" s="3"/>
      <c r="ZD69" s="3"/>
      <c r="ZE69" s="3"/>
      <c r="ZF69" s="3"/>
      <c r="ZG69" s="3"/>
      <c r="ZH69" s="3"/>
      <c r="ZI69" s="3"/>
      <c r="ZJ69" s="3"/>
      <c r="ZK69" s="3"/>
      <c r="ZL69" s="3"/>
      <c r="ZM69" s="3"/>
      <c r="ZN69" s="3"/>
      <c r="ZO69" s="3"/>
      <c r="ZP69" s="3"/>
      <c r="ZQ69" s="3"/>
      <c r="ZR69" s="3"/>
      <c r="ZS69" s="3"/>
      <c r="ZT69" s="3"/>
      <c r="ZU69" s="3"/>
      <c r="ZV69" s="3"/>
      <c r="ZW69" s="3"/>
      <c r="ZX69" s="3"/>
      <c r="ZY69" s="3"/>
      <c r="ZZ69" s="3"/>
      <c r="AAA69" s="3"/>
      <c r="AAB69" s="3"/>
      <c r="AAC69" s="3"/>
      <c r="AAD69" s="3"/>
      <c r="AAE69" s="3"/>
      <c r="AAF69" s="3"/>
      <c r="AAG69" s="3"/>
      <c r="AAH69" s="3"/>
      <c r="AAI69" s="3"/>
      <c r="AAJ69" s="3"/>
      <c r="AAK69" s="3"/>
      <c r="AAL69" s="3"/>
      <c r="AAM69" s="3"/>
      <c r="AAN69" s="3"/>
      <c r="AAO69" s="3"/>
      <c r="AAP69" s="3"/>
      <c r="AAQ69" s="3"/>
      <c r="AAR69" s="3"/>
      <c r="AAS69" s="3"/>
      <c r="AAT69" s="3"/>
      <c r="AAU69" s="3"/>
      <c r="AAV69" s="3"/>
      <c r="AAW69" s="3"/>
      <c r="AAX69" s="3"/>
      <c r="AAY69" s="3"/>
      <c r="AAZ69" s="3"/>
      <c r="ABA69" s="3"/>
      <c r="ABB69" s="3"/>
      <c r="ABC69" s="3"/>
      <c r="ABD69" s="3"/>
      <c r="ABE69" s="3"/>
      <c r="ABF69" s="3"/>
      <c r="ABG69" s="3"/>
      <c r="ABH69" s="3"/>
      <c r="ABI69" s="3"/>
      <c r="ABJ69" s="3"/>
      <c r="ABK69" s="3"/>
      <c r="ABL69" s="3"/>
      <c r="ABM69" s="3"/>
      <c r="ABN69" s="3"/>
      <c r="ABO69" s="3"/>
      <c r="ABP69" s="3"/>
      <c r="ABQ69" s="3"/>
      <c r="ABR69" s="3"/>
      <c r="ABS69" s="3"/>
      <c r="ABT69" s="3"/>
      <c r="ABU69" s="3"/>
      <c r="ABV69" s="3"/>
      <c r="ABW69" s="3"/>
      <c r="ABX69" s="3"/>
      <c r="ABY69" s="3"/>
      <c r="ABZ69" s="3"/>
      <c r="ACA69" s="3"/>
      <c r="ACB69" s="3"/>
      <c r="ACC69" s="3"/>
      <c r="ACD69" s="3"/>
      <c r="ACE69" s="3"/>
      <c r="ACF69" s="3"/>
      <c r="ACG69" s="3"/>
      <c r="ACH69" s="3"/>
      <c r="ACI69" s="3"/>
      <c r="ACJ69" s="3"/>
      <c r="ACK69" s="3"/>
      <c r="ACL69" s="3"/>
      <c r="ACM69" s="3"/>
      <c r="ACN69" s="3"/>
      <c r="ACO69" s="3"/>
      <c r="ACP69" s="3"/>
      <c r="ACQ69" s="3"/>
      <c r="ACR69" s="3"/>
      <c r="ACS69" s="3"/>
      <c r="ACT69" s="3"/>
      <c r="ACU69" s="3"/>
      <c r="ACV69" s="3"/>
      <c r="ACW69" s="3"/>
      <c r="ACX69" s="3"/>
      <c r="ACY69" s="3"/>
      <c r="ACZ69" s="3"/>
      <c r="ADA69" s="3"/>
      <c r="ADB69" s="3"/>
      <c r="ADC69" s="3"/>
      <c r="ADD69" s="3"/>
      <c r="ADE69" s="3"/>
      <c r="ADF69" s="3"/>
      <c r="ADG69" s="3"/>
      <c r="ADH69" s="3"/>
      <c r="ADI69" s="3"/>
      <c r="ADJ69" s="3"/>
      <c r="ADK69" s="3"/>
      <c r="ADL69" s="3"/>
      <c r="ADM69" s="3"/>
      <c r="ADN69" s="3"/>
      <c r="ADO69" s="3"/>
      <c r="ADP69" s="3"/>
      <c r="ADQ69" s="3"/>
      <c r="ADR69" s="3"/>
      <c r="ADS69" s="3"/>
      <c r="ADT69" s="3"/>
      <c r="ADU69" s="3"/>
      <c r="ADV69" s="3"/>
      <c r="ADW69" s="3"/>
      <c r="ADX69" s="3"/>
      <c r="ADY69" s="3"/>
      <c r="ADZ69" s="3"/>
      <c r="AEA69" s="3"/>
      <c r="AEB69" s="3"/>
      <c r="AEC69" s="3"/>
      <c r="AED69" s="3"/>
      <c r="AEE69" s="3"/>
      <c r="AEF69" s="3"/>
      <c r="AEG69" s="3"/>
      <c r="AEH69" s="3"/>
      <c r="AEI69" s="3"/>
      <c r="AEJ69" s="3"/>
      <c r="AEK69" s="3"/>
      <c r="AEL69" s="3"/>
      <c r="AEM69" s="3"/>
      <c r="AEN69" s="3"/>
      <c r="AEO69" s="3"/>
      <c r="AEP69" s="3"/>
      <c r="AEQ69" s="3"/>
      <c r="AER69" s="3"/>
      <c r="AES69" s="3"/>
      <c r="AET69" s="3"/>
      <c r="AEU69" s="3"/>
      <c r="AEV69" s="3"/>
      <c r="AEW69" s="3"/>
      <c r="AEX69" s="3"/>
      <c r="AEY69" s="3"/>
      <c r="AEZ69" s="3"/>
      <c r="AFA69" s="3"/>
      <c r="AFB69" s="3"/>
      <c r="AFC69" s="3"/>
      <c r="AFD69" s="3"/>
      <c r="AFE69" s="3"/>
      <c r="AFF69" s="3"/>
      <c r="AFG69" s="3"/>
      <c r="AFH69" s="3"/>
      <c r="AFI69" s="3"/>
      <c r="AFJ69" s="3"/>
      <c r="AFK69" s="3"/>
      <c r="AFL69" s="3"/>
      <c r="AFM69" s="3"/>
      <c r="AFN69" s="3"/>
      <c r="AFO69" s="3"/>
      <c r="AFP69" s="3"/>
      <c r="AFQ69" s="3"/>
      <c r="AFR69" s="3"/>
      <c r="AFS69" s="3"/>
      <c r="AFT69" s="3"/>
      <c r="AFU69" s="3"/>
      <c r="AFV69" s="3"/>
      <c r="AFW69" s="3"/>
      <c r="AFX69" s="3"/>
      <c r="AFY69" s="3"/>
      <c r="AFZ69" s="3"/>
      <c r="AGA69" s="3"/>
      <c r="AGB69" s="3"/>
      <c r="AGC69" s="3"/>
      <c r="AGD69" s="3"/>
      <c r="AGE69" s="3"/>
      <c r="AGF69" s="3"/>
      <c r="AGG69" s="3"/>
      <c r="AGH69" s="3"/>
      <c r="AGI69" s="3"/>
      <c r="AGJ69" s="3"/>
      <c r="AGK69" s="3"/>
      <c r="AGL69" s="3"/>
      <c r="AGM69" s="3"/>
      <c r="AGN69" s="3"/>
      <c r="AGO69" s="3"/>
      <c r="AGP69" s="3"/>
      <c r="AGQ69" s="3"/>
      <c r="AGR69" s="3"/>
      <c r="AGS69" s="3"/>
      <c r="AGT69" s="3"/>
      <c r="AGU69" s="3"/>
      <c r="AGV69" s="3"/>
      <c r="AGW69" s="3"/>
      <c r="AGX69" s="3"/>
      <c r="AGY69" s="3"/>
      <c r="AGZ69" s="3"/>
      <c r="AHA69" s="3"/>
      <c r="AHB69" s="3"/>
      <c r="AHC69" s="3"/>
      <c r="AHD69" s="3"/>
      <c r="AHE69" s="3"/>
      <c r="AHF69" s="3"/>
      <c r="AHG69" s="3"/>
      <c r="AHH69" s="3"/>
      <c r="AHI69" s="3"/>
      <c r="AHJ69" s="3"/>
      <c r="AHK69" s="3"/>
      <c r="AHL69" s="3"/>
      <c r="AHM69" s="3"/>
      <c r="AHN69" s="3"/>
      <c r="AHO69" s="3"/>
      <c r="AHP69" s="3"/>
      <c r="AHQ69" s="3"/>
      <c r="AHR69" s="3"/>
      <c r="AHS69" s="3"/>
      <c r="AHT69" s="3"/>
      <c r="AHU69" s="3"/>
      <c r="AHV69" s="3"/>
      <c r="AHW69" s="3"/>
      <c r="AHX69" s="3"/>
      <c r="AHY69" s="3"/>
      <c r="AHZ69" s="3"/>
      <c r="AIA69" s="3"/>
      <c r="AIB69" s="3"/>
      <c r="AIC69" s="3"/>
      <c r="AID69" s="3"/>
      <c r="AIE69" s="3"/>
      <c r="AIF69" s="3"/>
      <c r="AIG69" s="3"/>
      <c r="AIH69" s="3"/>
      <c r="AII69" s="3"/>
      <c r="AIJ69" s="3"/>
      <c r="AIK69" s="3"/>
      <c r="AIL69" s="3"/>
      <c r="AIM69" s="3"/>
      <c r="AIN69" s="3"/>
      <c r="AIO69" s="3"/>
      <c r="AIP69" s="3"/>
      <c r="AIQ69" s="3"/>
      <c r="AIR69" s="3"/>
      <c r="AIS69" s="3"/>
      <c r="AIT69" s="3"/>
      <c r="AIU69" s="3"/>
      <c r="AIV69" s="3"/>
      <c r="AIW69" s="3"/>
      <c r="AIX69" s="3"/>
      <c r="AIY69" s="3"/>
      <c r="AIZ69" s="3"/>
      <c r="AJA69" s="3"/>
      <c r="AJB69" s="3"/>
      <c r="AJC69" s="3"/>
      <c r="AJD69" s="3"/>
      <c r="AJE69" s="3"/>
      <c r="AJF69" s="3"/>
      <c r="AJG69" s="3"/>
      <c r="AJH69" s="3"/>
      <c r="AJI69" s="3"/>
      <c r="AJJ69" s="3"/>
      <c r="AJK69" s="3"/>
      <c r="AJL69" s="3"/>
      <c r="AJM69" s="3"/>
      <c r="AJN69" s="3"/>
      <c r="AJO69" s="3"/>
      <c r="AJP69" s="3"/>
      <c r="AJQ69" s="3"/>
      <c r="AJR69" s="3"/>
      <c r="AJS69" s="3"/>
      <c r="AJT69" s="3"/>
      <c r="AJU69" s="3"/>
      <c r="AJV69" s="3"/>
      <c r="AJW69" s="3"/>
      <c r="AJX69" s="3"/>
      <c r="AJY69" s="3"/>
      <c r="AJZ69" s="3"/>
      <c r="AKA69" s="3"/>
      <c r="AKB69" s="3"/>
      <c r="AKC69" s="3"/>
      <c r="AKD69" s="3"/>
      <c r="AKE69" s="3"/>
      <c r="AKF69" s="3"/>
      <c r="AKG69" s="3"/>
      <c r="AKH69" s="3"/>
      <c r="AKI69" s="3"/>
      <c r="AKJ69" s="3"/>
      <c r="AKK69" s="3"/>
      <c r="AKL69" s="3"/>
      <c r="AKM69" s="3"/>
      <c r="AKN69" s="3"/>
      <c r="AKO69" s="3"/>
      <c r="AKP69" s="3"/>
      <c r="AKQ69" s="3"/>
      <c r="AKR69" s="3"/>
      <c r="AKS69" s="3"/>
      <c r="AKT69" s="3"/>
      <c r="AKU69" s="3"/>
      <c r="AKV69" s="3"/>
      <c r="AKW69" s="3"/>
      <c r="AKX69" s="3"/>
      <c r="AKY69" s="3"/>
      <c r="AKZ69" s="3"/>
      <c r="ALA69" s="3"/>
      <c r="ALB69" s="3"/>
      <c r="ALC69" s="3"/>
      <c r="ALD69" s="3"/>
      <c r="ALE69" s="3"/>
      <c r="ALF69" s="3"/>
      <c r="ALG69" s="3"/>
      <c r="ALH69" s="3"/>
      <c r="ALI69" s="3"/>
      <c r="ALJ69" s="3"/>
      <c r="ALK69" s="3"/>
      <c r="ALL69" s="3"/>
      <c r="ALM69" s="3"/>
      <c r="ALN69" s="3"/>
      <c r="ALO69" s="3"/>
      <c r="ALP69" s="3"/>
      <c r="ALQ69" s="3"/>
      <c r="ALR69" s="3"/>
      <c r="ALS69" s="3"/>
      <c r="ALT69" s="3"/>
      <c r="ALU69" s="3"/>
      <c r="ALV69" s="3"/>
      <c r="ALW69" s="3"/>
      <c r="ALX69" s="3"/>
    </row>
    <row r="70" spans="1:1012" x14ac:dyDescent="0.2">
      <c r="A70" s="17" t="s">
        <v>43</v>
      </c>
      <c r="B70" s="18">
        <f t="shared" si="130"/>
        <v>339043.55718887481</v>
      </c>
      <c r="C70" s="19">
        <v>16103.53</v>
      </c>
      <c r="D70" s="20" t="str">
        <f t="shared" si="131"/>
        <v>4,40699409272572%</v>
      </c>
      <c r="E70" s="19">
        <v>14505.630000000001</v>
      </c>
      <c r="F70" s="20" t="str">
        <f t="shared" si="132"/>
        <v>3,96970265036704%</v>
      </c>
      <c r="G70" s="19">
        <v>18327.739999999998</v>
      </c>
      <c r="H70" s="20" t="str">
        <f t="shared" si="133"/>
        <v>1,3332834213789%</v>
      </c>
      <c r="I70" s="19"/>
      <c r="J70" s="20" t="str">
        <f t="shared" si="134"/>
        <v/>
      </c>
      <c r="K70" s="19"/>
      <c r="L70" s="20" t="str">
        <f t="shared" si="135"/>
        <v/>
      </c>
      <c r="M70" s="19"/>
      <c r="N70" s="24" t="str">
        <f t="shared" si="136"/>
        <v/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3"/>
      <c r="NE70" s="3"/>
      <c r="NF70" s="3"/>
      <c r="NG70" s="3"/>
      <c r="NH70" s="3"/>
      <c r="NI70" s="3"/>
      <c r="NJ70" s="3"/>
      <c r="NK70" s="3"/>
      <c r="NL70" s="3"/>
      <c r="NM70" s="3"/>
      <c r="NN70" s="3"/>
      <c r="NO70" s="3"/>
      <c r="NP70" s="3"/>
      <c r="NQ70" s="3"/>
      <c r="NR70" s="3"/>
      <c r="NS70" s="3"/>
      <c r="NT70" s="3"/>
      <c r="NU70" s="3"/>
      <c r="NV70" s="3"/>
      <c r="NW70" s="3"/>
      <c r="NX70" s="3"/>
      <c r="NY70" s="3"/>
      <c r="NZ70" s="3"/>
      <c r="OA70" s="3"/>
      <c r="OB70" s="3"/>
      <c r="OC70" s="3"/>
      <c r="OD70" s="3"/>
      <c r="OE70" s="3"/>
      <c r="OF70" s="3"/>
      <c r="OG70" s="3"/>
      <c r="OH70" s="3"/>
      <c r="OI70" s="3"/>
      <c r="OJ70" s="3"/>
      <c r="OK70" s="3"/>
      <c r="OL70" s="3"/>
      <c r="OM70" s="3"/>
      <c r="ON70" s="3"/>
      <c r="OO70" s="3"/>
      <c r="OP70" s="3"/>
      <c r="OQ70" s="3"/>
      <c r="OR70" s="3"/>
      <c r="OS70" s="3"/>
      <c r="OT70" s="3"/>
      <c r="OU70" s="3"/>
      <c r="OV70" s="3"/>
      <c r="OW70" s="3"/>
      <c r="OX70" s="3"/>
      <c r="OY70" s="3"/>
      <c r="OZ70" s="3"/>
      <c r="PA70" s="3"/>
      <c r="PB70" s="3"/>
      <c r="PC70" s="3"/>
      <c r="PD70" s="3"/>
      <c r="PE70" s="3"/>
      <c r="PF70" s="3"/>
      <c r="PG70" s="3"/>
      <c r="PH70" s="3"/>
      <c r="PI70" s="3"/>
      <c r="PJ70" s="3"/>
      <c r="PK70" s="3"/>
      <c r="PL70" s="3"/>
      <c r="PM70" s="3"/>
      <c r="PN70" s="3"/>
      <c r="PO70" s="3"/>
      <c r="PP70" s="3"/>
      <c r="PQ70" s="3"/>
      <c r="PR70" s="3"/>
      <c r="PS70" s="3"/>
      <c r="PT70" s="3"/>
      <c r="PU70" s="3"/>
      <c r="PV70" s="3"/>
      <c r="PW70" s="3"/>
      <c r="PX70" s="3"/>
      <c r="PY70" s="3"/>
      <c r="PZ70" s="3"/>
      <c r="QA70" s="3"/>
      <c r="QB70" s="3"/>
      <c r="QC70" s="3"/>
      <c r="QD70" s="3"/>
      <c r="QE70" s="3"/>
      <c r="QF70" s="3"/>
      <c r="QG70" s="3"/>
      <c r="QH70" s="3"/>
      <c r="QI70" s="3"/>
      <c r="QJ70" s="3"/>
      <c r="QK70" s="3"/>
      <c r="QL70" s="3"/>
      <c r="QM70" s="3"/>
      <c r="QN70" s="3"/>
      <c r="QO70" s="3"/>
      <c r="QP70" s="3"/>
      <c r="QQ70" s="3"/>
      <c r="QR70" s="3"/>
      <c r="QS70" s="3"/>
      <c r="QT70" s="3"/>
      <c r="QU70" s="3"/>
      <c r="QV70" s="3"/>
      <c r="QW70" s="3"/>
      <c r="QX70" s="3"/>
      <c r="QY70" s="3"/>
      <c r="QZ70" s="3"/>
      <c r="RA70" s="3"/>
      <c r="RB70" s="3"/>
      <c r="RC70" s="3"/>
      <c r="RD70" s="3"/>
      <c r="RE70" s="3"/>
      <c r="RF70" s="3"/>
      <c r="RG70" s="3"/>
      <c r="RH70" s="3"/>
      <c r="RI70" s="3"/>
      <c r="RJ70" s="3"/>
      <c r="RK70" s="3"/>
      <c r="RL70" s="3"/>
      <c r="RM70" s="3"/>
      <c r="RN70" s="3"/>
      <c r="RO70" s="3"/>
      <c r="RP70" s="3"/>
      <c r="RQ70" s="3"/>
      <c r="RR70" s="3"/>
      <c r="RS70" s="3"/>
      <c r="RT70" s="3"/>
      <c r="RU70" s="3"/>
      <c r="RV70" s="3"/>
      <c r="RW70" s="3"/>
      <c r="RX70" s="3"/>
      <c r="RY70" s="3"/>
      <c r="RZ70" s="3"/>
      <c r="SA70" s="3"/>
      <c r="SB70" s="3"/>
      <c r="SC70" s="3"/>
      <c r="SD70" s="3"/>
      <c r="SE70" s="3"/>
      <c r="SF70" s="3"/>
      <c r="SG70" s="3"/>
      <c r="SH70" s="3"/>
      <c r="SI70" s="3"/>
      <c r="SJ70" s="3"/>
      <c r="SK70" s="3"/>
      <c r="SL70" s="3"/>
      <c r="SM70" s="3"/>
      <c r="SN70" s="3"/>
      <c r="SO70" s="3"/>
      <c r="SP70" s="3"/>
      <c r="SQ70" s="3"/>
      <c r="SR70" s="3"/>
      <c r="SS70" s="3"/>
      <c r="ST70" s="3"/>
      <c r="SU70" s="3"/>
      <c r="SV70" s="3"/>
      <c r="SW70" s="3"/>
      <c r="SX70" s="3"/>
      <c r="SY70" s="3"/>
      <c r="SZ70" s="3"/>
      <c r="TA70" s="3"/>
      <c r="TB70" s="3"/>
      <c r="TC70" s="3"/>
      <c r="TD70" s="3"/>
      <c r="TE70" s="3"/>
      <c r="TF70" s="3"/>
      <c r="TG70" s="3"/>
      <c r="TH70" s="3"/>
      <c r="TI70" s="3"/>
      <c r="TJ70" s="3"/>
      <c r="TK70" s="3"/>
      <c r="TL70" s="3"/>
      <c r="TM70" s="3"/>
      <c r="TN70" s="3"/>
      <c r="TO70" s="3"/>
      <c r="TP70" s="3"/>
      <c r="TQ70" s="3"/>
      <c r="TR70" s="3"/>
      <c r="TS70" s="3"/>
      <c r="TT70" s="3"/>
      <c r="TU70" s="3"/>
      <c r="TV70" s="3"/>
      <c r="TW70" s="3"/>
      <c r="TX70" s="3"/>
      <c r="TY70" s="3"/>
      <c r="TZ70" s="3"/>
      <c r="UA70" s="3"/>
      <c r="UB70" s="3"/>
      <c r="UC70" s="3"/>
      <c r="UD70" s="3"/>
      <c r="UE70" s="3"/>
      <c r="UF70" s="3"/>
      <c r="UG70" s="3"/>
      <c r="UH70" s="3"/>
      <c r="UI70" s="3"/>
      <c r="UJ70" s="3"/>
      <c r="UK70" s="3"/>
      <c r="UL70" s="3"/>
      <c r="UM70" s="3"/>
      <c r="UN70" s="3"/>
      <c r="UO70" s="3"/>
      <c r="UP70" s="3"/>
      <c r="UQ70" s="3"/>
      <c r="UR70" s="3"/>
      <c r="US70" s="3"/>
      <c r="UT70" s="3"/>
      <c r="UU70" s="3"/>
      <c r="UV70" s="3"/>
      <c r="UW70" s="3"/>
      <c r="UX70" s="3"/>
      <c r="UY70" s="3"/>
      <c r="UZ70" s="3"/>
      <c r="VA70" s="3"/>
      <c r="VB70" s="3"/>
      <c r="VC70" s="3"/>
      <c r="VD70" s="3"/>
      <c r="VE70" s="3"/>
      <c r="VF70" s="3"/>
      <c r="VG70" s="3"/>
      <c r="VH70" s="3"/>
      <c r="VI70" s="3"/>
      <c r="VJ70" s="3"/>
      <c r="VK70" s="3"/>
      <c r="VL70" s="3"/>
      <c r="VM70" s="3"/>
      <c r="VN70" s="3"/>
      <c r="VO70" s="3"/>
      <c r="VP70" s="3"/>
      <c r="VQ70" s="3"/>
      <c r="VR70" s="3"/>
      <c r="VS70" s="3"/>
      <c r="VT70" s="3"/>
      <c r="VU70" s="3"/>
      <c r="VV70" s="3"/>
      <c r="VW70" s="3"/>
      <c r="VX70" s="3"/>
      <c r="VY70" s="3"/>
      <c r="VZ70" s="3"/>
      <c r="WA70" s="3"/>
      <c r="WB70" s="3"/>
      <c r="WC70" s="3"/>
      <c r="WD70" s="3"/>
      <c r="WE70" s="3"/>
      <c r="WF70" s="3"/>
      <c r="WG70" s="3"/>
      <c r="WH70" s="3"/>
      <c r="WI70" s="3"/>
      <c r="WJ70" s="3"/>
      <c r="WK70" s="3"/>
      <c r="WL70" s="3"/>
      <c r="WM70" s="3"/>
      <c r="WN70" s="3"/>
      <c r="WO70" s="3"/>
      <c r="WP70" s="3"/>
      <c r="WQ70" s="3"/>
      <c r="WR70" s="3"/>
      <c r="WS70" s="3"/>
      <c r="WT70" s="3"/>
      <c r="WU70" s="3"/>
      <c r="WV70" s="3"/>
      <c r="WW70" s="3"/>
      <c r="WX70" s="3"/>
      <c r="WY70" s="3"/>
      <c r="WZ70" s="3"/>
      <c r="XA70" s="3"/>
      <c r="XB70" s="3"/>
      <c r="XC70" s="3"/>
      <c r="XD70" s="3"/>
      <c r="XE70" s="3"/>
      <c r="XF70" s="3"/>
      <c r="XG70" s="3"/>
      <c r="XH70" s="3"/>
      <c r="XI70" s="3"/>
      <c r="XJ70" s="3"/>
      <c r="XK70" s="3"/>
      <c r="XL70" s="3"/>
      <c r="XM70" s="3"/>
      <c r="XN70" s="3"/>
      <c r="XO70" s="3"/>
      <c r="XP70" s="3"/>
      <c r="XQ70" s="3"/>
      <c r="XR70" s="3"/>
      <c r="XS70" s="3"/>
      <c r="XT70" s="3"/>
      <c r="XU70" s="3"/>
      <c r="XV70" s="3"/>
      <c r="XW70" s="3"/>
      <c r="XX70" s="3"/>
      <c r="XY70" s="3"/>
      <c r="XZ70" s="3"/>
      <c r="YA70" s="3"/>
      <c r="YB70" s="3"/>
      <c r="YC70" s="3"/>
      <c r="YD70" s="3"/>
      <c r="YE70" s="3"/>
      <c r="YF70" s="3"/>
      <c r="YG70" s="3"/>
      <c r="YH70" s="3"/>
      <c r="YI70" s="3"/>
      <c r="YJ70" s="3"/>
      <c r="YK70" s="3"/>
      <c r="YL70" s="3"/>
      <c r="YM70" s="3"/>
      <c r="YN70" s="3"/>
      <c r="YO70" s="3"/>
      <c r="YP70" s="3"/>
      <c r="YQ70" s="3"/>
      <c r="YR70" s="3"/>
      <c r="YS70" s="3"/>
      <c r="YT70" s="3"/>
      <c r="YU70" s="3"/>
      <c r="YV70" s="3"/>
      <c r="YW70" s="3"/>
      <c r="YX70" s="3"/>
      <c r="YY70" s="3"/>
      <c r="YZ70" s="3"/>
      <c r="ZA70" s="3"/>
      <c r="ZB70" s="3"/>
      <c r="ZC70" s="3"/>
      <c r="ZD70" s="3"/>
      <c r="ZE70" s="3"/>
      <c r="ZF70" s="3"/>
      <c r="ZG70" s="3"/>
      <c r="ZH70" s="3"/>
      <c r="ZI70" s="3"/>
      <c r="ZJ70" s="3"/>
      <c r="ZK70" s="3"/>
      <c r="ZL70" s="3"/>
      <c r="ZM70" s="3"/>
      <c r="ZN70" s="3"/>
      <c r="ZO70" s="3"/>
      <c r="ZP70" s="3"/>
      <c r="ZQ70" s="3"/>
      <c r="ZR70" s="3"/>
      <c r="ZS70" s="3"/>
      <c r="ZT70" s="3"/>
      <c r="ZU70" s="3"/>
      <c r="ZV70" s="3"/>
      <c r="ZW70" s="3"/>
      <c r="ZX70" s="3"/>
      <c r="ZY70" s="3"/>
      <c r="ZZ70" s="3"/>
      <c r="AAA70" s="3"/>
      <c r="AAB70" s="3"/>
      <c r="AAC70" s="3"/>
      <c r="AAD70" s="3"/>
      <c r="AAE70" s="3"/>
      <c r="AAF70" s="3"/>
      <c r="AAG70" s="3"/>
      <c r="AAH70" s="3"/>
      <c r="AAI70" s="3"/>
      <c r="AAJ70" s="3"/>
      <c r="AAK70" s="3"/>
      <c r="AAL70" s="3"/>
      <c r="AAM70" s="3"/>
      <c r="AAN70" s="3"/>
      <c r="AAO70" s="3"/>
      <c r="AAP70" s="3"/>
      <c r="AAQ70" s="3"/>
      <c r="AAR70" s="3"/>
      <c r="AAS70" s="3"/>
      <c r="AAT70" s="3"/>
      <c r="AAU70" s="3"/>
      <c r="AAV70" s="3"/>
      <c r="AAW70" s="3"/>
      <c r="AAX70" s="3"/>
      <c r="AAY70" s="3"/>
      <c r="AAZ70" s="3"/>
      <c r="ABA70" s="3"/>
      <c r="ABB70" s="3"/>
      <c r="ABC70" s="3"/>
      <c r="ABD70" s="3"/>
      <c r="ABE70" s="3"/>
      <c r="ABF70" s="3"/>
      <c r="ABG70" s="3"/>
      <c r="ABH70" s="3"/>
      <c r="ABI70" s="3"/>
      <c r="ABJ70" s="3"/>
      <c r="ABK70" s="3"/>
      <c r="ABL70" s="3"/>
      <c r="ABM70" s="3"/>
      <c r="ABN70" s="3"/>
      <c r="ABO70" s="3"/>
      <c r="ABP70" s="3"/>
      <c r="ABQ70" s="3"/>
      <c r="ABR70" s="3"/>
      <c r="ABS70" s="3"/>
      <c r="ABT70" s="3"/>
      <c r="ABU70" s="3"/>
      <c r="ABV70" s="3"/>
      <c r="ABW70" s="3"/>
      <c r="ABX70" s="3"/>
      <c r="ABY70" s="3"/>
      <c r="ABZ70" s="3"/>
      <c r="ACA70" s="3"/>
      <c r="ACB70" s="3"/>
      <c r="ACC70" s="3"/>
      <c r="ACD70" s="3"/>
      <c r="ACE70" s="3"/>
      <c r="ACF70" s="3"/>
      <c r="ACG70" s="3"/>
      <c r="ACH70" s="3"/>
      <c r="ACI70" s="3"/>
      <c r="ACJ70" s="3"/>
      <c r="ACK70" s="3"/>
      <c r="ACL70" s="3"/>
      <c r="ACM70" s="3"/>
      <c r="ACN70" s="3"/>
      <c r="ACO70" s="3"/>
      <c r="ACP70" s="3"/>
      <c r="ACQ70" s="3"/>
      <c r="ACR70" s="3"/>
      <c r="ACS70" s="3"/>
      <c r="ACT70" s="3"/>
      <c r="ACU70" s="3"/>
      <c r="ACV70" s="3"/>
      <c r="ACW70" s="3"/>
      <c r="ACX70" s="3"/>
      <c r="ACY70" s="3"/>
      <c r="ACZ70" s="3"/>
      <c r="ADA70" s="3"/>
      <c r="ADB70" s="3"/>
      <c r="ADC70" s="3"/>
      <c r="ADD70" s="3"/>
      <c r="ADE70" s="3"/>
      <c r="ADF70" s="3"/>
      <c r="ADG70" s="3"/>
      <c r="ADH70" s="3"/>
      <c r="ADI70" s="3"/>
      <c r="ADJ70" s="3"/>
      <c r="ADK70" s="3"/>
      <c r="ADL70" s="3"/>
      <c r="ADM70" s="3"/>
      <c r="ADN70" s="3"/>
      <c r="ADO70" s="3"/>
      <c r="ADP70" s="3"/>
      <c r="ADQ70" s="3"/>
      <c r="ADR70" s="3"/>
      <c r="ADS70" s="3"/>
      <c r="ADT70" s="3"/>
      <c r="ADU70" s="3"/>
      <c r="ADV70" s="3"/>
      <c r="ADW70" s="3"/>
      <c r="ADX70" s="3"/>
      <c r="ADY70" s="3"/>
      <c r="ADZ70" s="3"/>
      <c r="AEA70" s="3"/>
      <c r="AEB70" s="3"/>
      <c r="AEC70" s="3"/>
      <c r="AED70" s="3"/>
      <c r="AEE70" s="3"/>
      <c r="AEF70" s="3"/>
      <c r="AEG70" s="3"/>
      <c r="AEH70" s="3"/>
      <c r="AEI70" s="3"/>
      <c r="AEJ70" s="3"/>
      <c r="AEK70" s="3"/>
      <c r="AEL70" s="3"/>
      <c r="AEM70" s="3"/>
      <c r="AEN70" s="3"/>
      <c r="AEO70" s="3"/>
      <c r="AEP70" s="3"/>
      <c r="AEQ70" s="3"/>
      <c r="AER70" s="3"/>
      <c r="AES70" s="3"/>
      <c r="AET70" s="3"/>
      <c r="AEU70" s="3"/>
      <c r="AEV70" s="3"/>
      <c r="AEW70" s="3"/>
      <c r="AEX70" s="3"/>
      <c r="AEY70" s="3"/>
      <c r="AEZ70" s="3"/>
      <c r="AFA70" s="3"/>
      <c r="AFB70" s="3"/>
      <c r="AFC70" s="3"/>
      <c r="AFD70" s="3"/>
      <c r="AFE70" s="3"/>
      <c r="AFF70" s="3"/>
      <c r="AFG70" s="3"/>
      <c r="AFH70" s="3"/>
      <c r="AFI70" s="3"/>
      <c r="AFJ70" s="3"/>
      <c r="AFK70" s="3"/>
      <c r="AFL70" s="3"/>
      <c r="AFM70" s="3"/>
      <c r="AFN70" s="3"/>
      <c r="AFO70" s="3"/>
      <c r="AFP70" s="3"/>
      <c r="AFQ70" s="3"/>
      <c r="AFR70" s="3"/>
      <c r="AFS70" s="3"/>
      <c r="AFT70" s="3"/>
      <c r="AFU70" s="3"/>
      <c r="AFV70" s="3"/>
      <c r="AFW70" s="3"/>
      <c r="AFX70" s="3"/>
      <c r="AFY70" s="3"/>
      <c r="AFZ70" s="3"/>
      <c r="AGA70" s="3"/>
      <c r="AGB70" s="3"/>
      <c r="AGC70" s="3"/>
      <c r="AGD70" s="3"/>
      <c r="AGE70" s="3"/>
      <c r="AGF70" s="3"/>
      <c r="AGG70" s="3"/>
      <c r="AGH70" s="3"/>
      <c r="AGI70" s="3"/>
      <c r="AGJ70" s="3"/>
      <c r="AGK70" s="3"/>
      <c r="AGL70" s="3"/>
      <c r="AGM70" s="3"/>
      <c r="AGN70" s="3"/>
      <c r="AGO70" s="3"/>
      <c r="AGP70" s="3"/>
      <c r="AGQ70" s="3"/>
      <c r="AGR70" s="3"/>
      <c r="AGS70" s="3"/>
      <c r="AGT70" s="3"/>
      <c r="AGU70" s="3"/>
      <c r="AGV70" s="3"/>
      <c r="AGW70" s="3"/>
      <c r="AGX70" s="3"/>
      <c r="AGY70" s="3"/>
      <c r="AGZ70" s="3"/>
      <c r="AHA70" s="3"/>
      <c r="AHB70" s="3"/>
      <c r="AHC70" s="3"/>
      <c r="AHD70" s="3"/>
      <c r="AHE70" s="3"/>
      <c r="AHF70" s="3"/>
      <c r="AHG70" s="3"/>
      <c r="AHH70" s="3"/>
      <c r="AHI70" s="3"/>
      <c r="AHJ70" s="3"/>
      <c r="AHK70" s="3"/>
      <c r="AHL70" s="3"/>
      <c r="AHM70" s="3"/>
      <c r="AHN70" s="3"/>
      <c r="AHO70" s="3"/>
      <c r="AHP70" s="3"/>
      <c r="AHQ70" s="3"/>
      <c r="AHR70" s="3"/>
      <c r="AHS70" s="3"/>
      <c r="AHT70" s="3"/>
      <c r="AHU70" s="3"/>
      <c r="AHV70" s="3"/>
      <c r="AHW70" s="3"/>
      <c r="AHX70" s="3"/>
      <c r="AHY70" s="3"/>
      <c r="AHZ70" s="3"/>
      <c r="AIA70" s="3"/>
      <c r="AIB70" s="3"/>
      <c r="AIC70" s="3"/>
      <c r="AID70" s="3"/>
      <c r="AIE70" s="3"/>
      <c r="AIF70" s="3"/>
      <c r="AIG70" s="3"/>
      <c r="AIH70" s="3"/>
      <c r="AII70" s="3"/>
      <c r="AIJ70" s="3"/>
      <c r="AIK70" s="3"/>
      <c r="AIL70" s="3"/>
      <c r="AIM70" s="3"/>
      <c r="AIN70" s="3"/>
      <c r="AIO70" s="3"/>
      <c r="AIP70" s="3"/>
      <c r="AIQ70" s="3"/>
      <c r="AIR70" s="3"/>
      <c r="AIS70" s="3"/>
      <c r="AIT70" s="3"/>
      <c r="AIU70" s="3"/>
      <c r="AIV70" s="3"/>
      <c r="AIW70" s="3"/>
      <c r="AIX70" s="3"/>
      <c r="AIY70" s="3"/>
      <c r="AIZ70" s="3"/>
      <c r="AJA70" s="3"/>
      <c r="AJB70" s="3"/>
      <c r="AJC70" s="3"/>
      <c r="AJD70" s="3"/>
      <c r="AJE70" s="3"/>
      <c r="AJF70" s="3"/>
      <c r="AJG70" s="3"/>
      <c r="AJH70" s="3"/>
      <c r="AJI70" s="3"/>
      <c r="AJJ70" s="3"/>
      <c r="AJK70" s="3"/>
      <c r="AJL70" s="3"/>
      <c r="AJM70" s="3"/>
      <c r="AJN70" s="3"/>
      <c r="AJO70" s="3"/>
      <c r="AJP70" s="3"/>
      <c r="AJQ70" s="3"/>
      <c r="AJR70" s="3"/>
      <c r="AJS70" s="3"/>
      <c r="AJT70" s="3"/>
      <c r="AJU70" s="3"/>
      <c r="AJV70" s="3"/>
      <c r="AJW70" s="3"/>
      <c r="AJX70" s="3"/>
      <c r="AJY70" s="3"/>
      <c r="AJZ70" s="3"/>
      <c r="AKA70" s="3"/>
      <c r="AKB70" s="3"/>
      <c r="AKC70" s="3"/>
      <c r="AKD70" s="3"/>
      <c r="AKE70" s="3"/>
      <c r="AKF70" s="3"/>
      <c r="AKG70" s="3"/>
      <c r="AKH70" s="3"/>
      <c r="AKI70" s="3"/>
      <c r="AKJ70" s="3"/>
      <c r="AKK70" s="3"/>
      <c r="AKL70" s="3"/>
      <c r="AKM70" s="3"/>
      <c r="AKN70" s="3"/>
      <c r="AKO70" s="3"/>
      <c r="AKP70" s="3"/>
      <c r="AKQ70" s="3"/>
      <c r="AKR70" s="3"/>
      <c r="AKS70" s="3"/>
      <c r="AKT70" s="3"/>
      <c r="AKU70" s="3"/>
      <c r="AKV70" s="3"/>
      <c r="AKW70" s="3"/>
      <c r="AKX70" s="3"/>
      <c r="AKY70" s="3"/>
      <c r="AKZ70" s="3"/>
      <c r="ALA70" s="3"/>
      <c r="ALB70" s="3"/>
      <c r="ALC70" s="3"/>
      <c r="ALD70" s="3"/>
      <c r="ALE70" s="3"/>
      <c r="ALF70" s="3"/>
      <c r="ALG70" s="3"/>
      <c r="ALH70" s="3"/>
      <c r="ALI70" s="3"/>
      <c r="ALJ70" s="3"/>
      <c r="ALK70" s="3"/>
      <c r="ALL70" s="3"/>
      <c r="ALM70" s="3"/>
      <c r="ALN70" s="3"/>
      <c r="ALO70" s="3"/>
      <c r="ALP70" s="3"/>
      <c r="ALQ70" s="3"/>
      <c r="ALR70" s="3"/>
      <c r="ALS70" s="3"/>
      <c r="ALT70" s="3"/>
      <c r="ALU70" s="3"/>
      <c r="ALV70" s="3"/>
      <c r="ALW70" s="3"/>
      <c r="ALX70" s="3"/>
    </row>
    <row r="71" spans="1:1012" x14ac:dyDescent="0.2">
      <c r="A71" s="17" t="s">
        <v>44</v>
      </c>
      <c r="B71" s="18">
        <f t="shared" si="130"/>
        <v>5370884.9561539786</v>
      </c>
      <c r="C71" s="19">
        <v>419008.77</v>
      </c>
      <c r="D71" s="20" t="str">
        <f t="shared" si="131"/>
        <v>114,668595903524%</v>
      </c>
      <c r="E71" s="19">
        <v>417061.04999999993</v>
      </c>
      <c r="F71" s="20" t="str">
        <f t="shared" si="132"/>
        <v>114,135570502616%</v>
      </c>
      <c r="G71" s="19">
        <v>477905</v>
      </c>
      <c r="H71" s="20" t="str">
        <f t="shared" si="133"/>
        <v>34,7660329911972%</v>
      </c>
      <c r="I71" s="19"/>
      <c r="J71" s="20" t="str">
        <f t="shared" si="134"/>
        <v/>
      </c>
      <c r="K71" s="19"/>
      <c r="L71" s="20" t="str">
        <f t="shared" si="135"/>
        <v/>
      </c>
      <c r="M71" s="19"/>
      <c r="N71" s="24" t="str">
        <f t="shared" si="136"/>
        <v/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3"/>
      <c r="PN71" s="3"/>
      <c r="PO71" s="3"/>
      <c r="PP71" s="3"/>
      <c r="PQ71" s="3"/>
      <c r="PR71" s="3"/>
      <c r="PS71" s="3"/>
      <c r="PT71" s="3"/>
      <c r="PU71" s="3"/>
      <c r="PV71" s="3"/>
      <c r="PW71" s="3"/>
      <c r="PX71" s="3"/>
      <c r="PY71" s="3"/>
      <c r="PZ71" s="3"/>
      <c r="QA71" s="3"/>
      <c r="QB71" s="3"/>
      <c r="QC71" s="3"/>
      <c r="QD71" s="3"/>
      <c r="QE71" s="3"/>
      <c r="QF71" s="3"/>
      <c r="QG71" s="3"/>
      <c r="QH71" s="3"/>
      <c r="QI71" s="3"/>
      <c r="QJ71" s="3"/>
      <c r="QK71" s="3"/>
      <c r="QL71" s="3"/>
      <c r="QM71" s="3"/>
      <c r="QN71" s="3"/>
      <c r="QO71" s="3"/>
      <c r="QP71" s="3"/>
      <c r="QQ71" s="3"/>
      <c r="QR71" s="3"/>
      <c r="QS71" s="3"/>
      <c r="QT71" s="3"/>
      <c r="QU71" s="3"/>
      <c r="QV71" s="3"/>
      <c r="QW71" s="3"/>
      <c r="QX71" s="3"/>
      <c r="QY71" s="3"/>
      <c r="QZ71" s="3"/>
      <c r="RA71" s="3"/>
      <c r="RB71" s="3"/>
      <c r="RC71" s="3"/>
      <c r="RD71" s="3"/>
      <c r="RE71" s="3"/>
      <c r="RF71" s="3"/>
      <c r="RG71" s="3"/>
      <c r="RH71" s="3"/>
      <c r="RI71" s="3"/>
      <c r="RJ71" s="3"/>
      <c r="RK71" s="3"/>
      <c r="RL71" s="3"/>
      <c r="RM71" s="3"/>
      <c r="RN71" s="3"/>
      <c r="RO71" s="3"/>
      <c r="RP71" s="3"/>
      <c r="RQ71" s="3"/>
      <c r="RR71" s="3"/>
      <c r="RS71" s="3"/>
      <c r="RT71" s="3"/>
      <c r="RU71" s="3"/>
      <c r="RV71" s="3"/>
      <c r="RW71" s="3"/>
      <c r="RX71" s="3"/>
      <c r="RY71" s="3"/>
      <c r="RZ71" s="3"/>
      <c r="SA71" s="3"/>
      <c r="SB71" s="3"/>
      <c r="SC71" s="3"/>
      <c r="SD71" s="3"/>
      <c r="SE71" s="3"/>
      <c r="SF71" s="3"/>
      <c r="SG71" s="3"/>
      <c r="SH71" s="3"/>
      <c r="SI71" s="3"/>
      <c r="SJ71" s="3"/>
      <c r="SK71" s="3"/>
      <c r="SL71" s="3"/>
      <c r="SM71" s="3"/>
      <c r="SN71" s="3"/>
      <c r="SO71" s="3"/>
      <c r="SP71" s="3"/>
      <c r="SQ71" s="3"/>
      <c r="SR71" s="3"/>
      <c r="SS71" s="3"/>
      <c r="ST71" s="3"/>
      <c r="SU71" s="3"/>
      <c r="SV71" s="3"/>
      <c r="SW71" s="3"/>
      <c r="SX71" s="3"/>
      <c r="SY71" s="3"/>
      <c r="SZ71" s="3"/>
      <c r="TA71" s="3"/>
      <c r="TB71" s="3"/>
      <c r="TC71" s="3"/>
      <c r="TD71" s="3"/>
      <c r="TE71" s="3"/>
      <c r="TF71" s="3"/>
      <c r="TG71" s="3"/>
      <c r="TH71" s="3"/>
      <c r="TI71" s="3"/>
      <c r="TJ71" s="3"/>
      <c r="TK71" s="3"/>
      <c r="TL71" s="3"/>
      <c r="TM71" s="3"/>
      <c r="TN71" s="3"/>
      <c r="TO71" s="3"/>
      <c r="TP71" s="3"/>
      <c r="TQ71" s="3"/>
      <c r="TR71" s="3"/>
      <c r="TS71" s="3"/>
      <c r="TT71" s="3"/>
      <c r="TU71" s="3"/>
      <c r="TV71" s="3"/>
      <c r="TW71" s="3"/>
      <c r="TX71" s="3"/>
      <c r="TY71" s="3"/>
      <c r="TZ71" s="3"/>
      <c r="UA71" s="3"/>
      <c r="UB71" s="3"/>
      <c r="UC71" s="3"/>
      <c r="UD71" s="3"/>
      <c r="UE71" s="3"/>
      <c r="UF71" s="3"/>
      <c r="UG71" s="3"/>
      <c r="UH71" s="3"/>
      <c r="UI71" s="3"/>
      <c r="UJ71" s="3"/>
      <c r="UK71" s="3"/>
      <c r="UL71" s="3"/>
      <c r="UM71" s="3"/>
      <c r="UN71" s="3"/>
      <c r="UO71" s="3"/>
      <c r="UP71" s="3"/>
      <c r="UQ71" s="3"/>
      <c r="UR71" s="3"/>
      <c r="US71" s="3"/>
      <c r="UT71" s="3"/>
      <c r="UU71" s="3"/>
      <c r="UV71" s="3"/>
      <c r="UW71" s="3"/>
      <c r="UX71" s="3"/>
      <c r="UY71" s="3"/>
      <c r="UZ71" s="3"/>
      <c r="VA71" s="3"/>
      <c r="VB71" s="3"/>
      <c r="VC71" s="3"/>
      <c r="VD71" s="3"/>
      <c r="VE71" s="3"/>
      <c r="VF71" s="3"/>
      <c r="VG71" s="3"/>
      <c r="VH71" s="3"/>
      <c r="VI71" s="3"/>
      <c r="VJ71" s="3"/>
      <c r="VK71" s="3"/>
      <c r="VL71" s="3"/>
      <c r="VM71" s="3"/>
      <c r="VN71" s="3"/>
      <c r="VO71" s="3"/>
      <c r="VP71" s="3"/>
      <c r="VQ71" s="3"/>
      <c r="VR71" s="3"/>
      <c r="VS71" s="3"/>
      <c r="VT71" s="3"/>
      <c r="VU71" s="3"/>
      <c r="VV71" s="3"/>
      <c r="VW71" s="3"/>
      <c r="VX71" s="3"/>
      <c r="VY71" s="3"/>
      <c r="VZ71" s="3"/>
      <c r="WA71" s="3"/>
      <c r="WB71" s="3"/>
      <c r="WC71" s="3"/>
      <c r="WD71" s="3"/>
      <c r="WE71" s="3"/>
      <c r="WF71" s="3"/>
      <c r="WG71" s="3"/>
      <c r="WH71" s="3"/>
      <c r="WI71" s="3"/>
      <c r="WJ71" s="3"/>
      <c r="WK71" s="3"/>
      <c r="WL71" s="3"/>
      <c r="WM71" s="3"/>
      <c r="WN71" s="3"/>
      <c r="WO71" s="3"/>
      <c r="WP71" s="3"/>
      <c r="WQ71" s="3"/>
      <c r="WR71" s="3"/>
      <c r="WS71" s="3"/>
      <c r="WT71" s="3"/>
      <c r="WU71" s="3"/>
      <c r="WV71" s="3"/>
      <c r="WW71" s="3"/>
      <c r="WX71" s="3"/>
      <c r="WY71" s="3"/>
      <c r="WZ71" s="3"/>
      <c r="XA71" s="3"/>
      <c r="XB71" s="3"/>
      <c r="XC71" s="3"/>
      <c r="XD71" s="3"/>
      <c r="XE71" s="3"/>
      <c r="XF71" s="3"/>
      <c r="XG71" s="3"/>
      <c r="XH71" s="3"/>
      <c r="XI71" s="3"/>
      <c r="XJ71" s="3"/>
      <c r="XK71" s="3"/>
      <c r="XL71" s="3"/>
      <c r="XM71" s="3"/>
      <c r="XN71" s="3"/>
      <c r="XO71" s="3"/>
      <c r="XP71" s="3"/>
      <c r="XQ71" s="3"/>
      <c r="XR71" s="3"/>
      <c r="XS71" s="3"/>
      <c r="XT71" s="3"/>
      <c r="XU71" s="3"/>
      <c r="XV71" s="3"/>
      <c r="XW71" s="3"/>
      <c r="XX71" s="3"/>
      <c r="XY71" s="3"/>
      <c r="XZ71" s="3"/>
      <c r="YA71" s="3"/>
      <c r="YB71" s="3"/>
      <c r="YC71" s="3"/>
      <c r="YD71" s="3"/>
      <c r="YE71" s="3"/>
      <c r="YF71" s="3"/>
      <c r="YG71" s="3"/>
      <c r="YH71" s="3"/>
      <c r="YI71" s="3"/>
      <c r="YJ71" s="3"/>
      <c r="YK71" s="3"/>
      <c r="YL71" s="3"/>
      <c r="YM71" s="3"/>
      <c r="YN71" s="3"/>
      <c r="YO71" s="3"/>
      <c r="YP71" s="3"/>
      <c r="YQ71" s="3"/>
      <c r="YR71" s="3"/>
      <c r="YS71" s="3"/>
      <c r="YT71" s="3"/>
      <c r="YU71" s="3"/>
      <c r="YV71" s="3"/>
      <c r="YW71" s="3"/>
      <c r="YX71" s="3"/>
      <c r="YY71" s="3"/>
      <c r="YZ71" s="3"/>
      <c r="ZA71" s="3"/>
      <c r="ZB71" s="3"/>
      <c r="ZC71" s="3"/>
      <c r="ZD71" s="3"/>
      <c r="ZE71" s="3"/>
      <c r="ZF71" s="3"/>
      <c r="ZG71" s="3"/>
      <c r="ZH71" s="3"/>
      <c r="ZI71" s="3"/>
      <c r="ZJ71" s="3"/>
      <c r="ZK71" s="3"/>
      <c r="ZL71" s="3"/>
      <c r="ZM71" s="3"/>
      <c r="ZN71" s="3"/>
      <c r="ZO71" s="3"/>
      <c r="ZP71" s="3"/>
      <c r="ZQ71" s="3"/>
      <c r="ZR71" s="3"/>
      <c r="ZS71" s="3"/>
      <c r="ZT71" s="3"/>
      <c r="ZU71" s="3"/>
      <c r="ZV71" s="3"/>
      <c r="ZW71" s="3"/>
      <c r="ZX71" s="3"/>
      <c r="ZY71" s="3"/>
      <c r="ZZ71" s="3"/>
      <c r="AAA71" s="3"/>
      <c r="AAB71" s="3"/>
      <c r="AAC71" s="3"/>
      <c r="AAD71" s="3"/>
      <c r="AAE71" s="3"/>
      <c r="AAF71" s="3"/>
      <c r="AAG71" s="3"/>
      <c r="AAH71" s="3"/>
      <c r="AAI71" s="3"/>
      <c r="AAJ71" s="3"/>
      <c r="AAK71" s="3"/>
      <c r="AAL71" s="3"/>
      <c r="AAM71" s="3"/>
      <c r="AAN71" s="3"/>
      <c r="AAO71" s="3"/>
      <c r="AAP71" s="3"/>
      <c r="AAQ71" s="3"/>
      <c r="AAR71" s="3"/>
      <c r="AAS71" s="3"/>
      <c r="AAT71" s="3"/>
      <c r="AAU71" s="3"/>
      <c r="AAV71" s="3"/>
      <c r="AAW71" s="3"/>
      <c r="AAX71" s="3"/>
      <c r="AAY71" s="3"/>
      <c r="AAZ71" s="3"/>
      <c r="ABA71" s="3"/>
      <c r="ABB71" s="3"/>
      <c r="ABC71" s="3"/>
      <c r="ABD71" s="3"/>
      <c r="ABE71" s="3"/>
      <c r="ABF71" s="3"/>
      <c r="ABG71" s="3"/>
      <c r="ABH71" s="3"/>
      <c r="ABI71" s="3"/>
      <c r="ABJ71" s="3"/>
      <c r="ABK71" s="3"/>
      <c r="ABL71" s="3"/>
      <c r="ABM71" s="3"/>
      <c r="ABN71" s="3"/>
      <c r="ABO71" s="3"/>
      <c r="ABP71" s="3"/>
      <c r="ABQ71" s="3"/>
      <c r="ABR71" s="3"/>
      <c r="ABS71" s="3"/>
      <c r="ABT71" s="3"/>
      <c r="ABU71" s="3"/>
      <c r="ABV71" s="3"/>
      <c r="ABW71" s="3"/>
      <c r="ABX71" s="3"/>
      <c r="ABY71" s="3"/>
      <c r="ABZ71" s="3"/>
      <c r="ACA71" s="3"/>
      <c r="ACB71" s="3"/>
      <c r="ACC71" s="3"/>
      <c r="ACD71" s="3"/>
      <c r="ACE71" s="3"/>
      <c r="ACF71" s="3"/>
      <c r="ACG71" s="3"/>
      <c r="ACH71" s="3"/>
      <c r="ACI71" s="3"/>
      <c r="ACJ71" s="3"/>
      <c r="ACK71" s="3"/>
      <c r="ACL71" s="3"/>
      <c r="ACM71" s="3"/>
      <c r="ACN71" s="3"/>
      <c r="ACO71" s="3"/>
      <c r="ACP71" s="3"/>
      <c r="ACQ71" s="3"/>
      <c r="ACR71" s="3"/>
      <c r="ACS71" s="3"/>
      <c r="ACT71" s="3"/>
      <c r="ACU71" s="3"/>
      <c r="ACV71" s="3"/>
      <c r="ACW71" s="3"/>
      <c r="ACX71" s="3"/>
      <c r="ACY71" s="3"/>
      <c r="ACZ71" s="3"/>
      <c r="ADA71" s="3"/>
      <c r="ADB71" s="3"/>
      <c r="ADC71" s="3"/>
      <c r="ADD71" s="3"/>
      <c r="ADE71" s="3"/>
      <c r="ADF71" s="3"/>
      <c r="ADG71" s="3"/>
      <c r="ADH71" s="3"/>
      <c r="ADI71" s="3"/>
      <c r="ADJ71" s="3"/>
      <c r="ADK71" s="3"/>
      <c r="ADL71" s="3"/>
      <c r="ADM71" s="3"/>
      <c r="ADN71" s="3"/>
      <c r="ADO71" s="3"/>
      <c r="ADP71" s="3"/>
      <c r="ADQ71" s="3"/>
      <c r="ADR71" s="3"/>
      <c r="ADS71" s="3"/>
      <c r="ADT71" s="3"/>
      <c r="ADU71" s="3"/>
      <c r="ADV71" s="3"/>
      <c r="ADW71" s="3"/>
      <c r="ADX71" s="3"/>
      <c r="ADY71" s="3"/>
      <c r="ADZ71" s="3"/>
      <c r="AEA71" s="3"/>
      <c r="AEB71" s="3"/>
      <c r="AEC71" s="3"/>
      <c r="AED71" s="3"/>
      <c r="AEE71" s="3"/>
      <c r="AEF71" s="3"/>
      <c r="AEG71" s="3"/>
      <c r="AEH71" s="3"/>
      <c r="AEI71" s="3"/>
      <c r="AEJ71" s="3"/>
      <c r="AEK71" s="3"/>
      <c r="AEL71" s="3"/>
      <c r="AEM71" s="3"/>
      <c r="AEN71" s="3"/>
      <c r="AEO71" s="3"/>
      <c r="AEP71" s="3"/>
      <c r="AEQ71" s="3"/>
      <c r="AER71" s="3"/>
      <c r="AES71" s="3"/>
      <c r="AET71" s="3"/>
      <c r="AEU71" s="3"/>
      <c r="AEV71" s="3"/>
      <c r="AEW71" s="3"/>
      <c r="AEX71" s="3"/>
      <c r="AEY71" s="3"/>
      <c r="AEZ71" s="3"/>
      <c r="AFA71" s="3"/>
      <c r="AFB71" s="3"/>
      <c r="AFC71" s="3"/>
      <c r="AFD71" s="3"/>
      <c r="AFE71" s="3"/>
      <c r="AFF71" s="3"/>
      <c r="AFG71" s="3"/>
      <c r="AFH71" s="3"/>
      <c r="AFI71" s="3"/>
      <c r="AFJ71" s="3"/>
      <c r="AFK71" s="3"/>
      <c r="AFL71" s="3"/>
      <c r="AFM71" s="3"/>
      <c r="AFN71" s="3"/>
      <c r="AFO71" s="3"/>
      <c r="AFP71" s="3"/>
      <c r="AFQ71" s="3"/>
      <c r="AFR71" s="3"/>
      <c r="AFS71" s="3"/>
      <c r="AFT71" s="3"/>
      <c r="AFU71" s="3"/>
      <c r="AFV71" s="3"/>
      <c r="AFW71" s="3"/>
      <c r="AFX71" s="3"/>
      <c r="AFY71" s="3"/>
      <c r="AFZ71" s="3"/>
      <c r="AGA71" s="3"/>
      <c r="AGB71" s="3"/>
      <c r="AGC71" s="3"/>
      <c r="AGD71" s="3"/>
      <c r="AGE71" s="3"/>
      <c r="AGF71" s="3"/>
      <c r="AGG71" s="3"/>
      <c r="AGH71" s="3"/>
      <c r="AGI71" s="3"/>
      <c r="AGJ71" s="3"/>
      <c r="AGK71" s="3"/>
      <c r="AGL71" s="3"/>
      <c r="AGM71" s="3"/>
      <c r="AGN71" s="3"/>
      <c r="AGO71" s="3"/>
      <c r="AGP71" s="3"/>
      <c r="AGQ71" s="3"/>
      <c r="AGR71" s="3"/>
      <c r="AGS71" s="3"/>
      <c r="AGT71" s="3"/>
      <c r="AGU71" s="3"/>
      <c r="AGV71" s="3"/>
      <c r="AGW71" s="3"/>
      <c r="AGX71" s="3"/>
      <c r="AGY71" s="3"/>
      <c r="AGZ71" s="3"/>
      <c r="AHA71" s="3"/>
      <c r="AHB71" s="3"/>
      <c r="AHC71" s="3"/>
      <c r="AHD71" s="3"/>
      <c r="AHE71" s="3"/>
      <c r="AHF71" s="3"/>
      <c r="AHG71" s="3"/>
      <c r="AHH71" s="3"/>
      <c r="AHI71" s="3"/>
      <c r="AHJ71" s="3"/>
      <c r="AHK71" s="3"/>
      <c r="AHL71" s="3"/>
      <c r="AHM71" s="3"/>
      <c r="AHN71" s="3"/>
      <c r="AHO71" s="3"/>
      <c r="AHP71" s="3"/>
      <c r="AHQ71" s="3"/>
      <c r="AHR71" s="3"/>
      <c r="AHS71" s="3"/>
      <c r="AHT71" s="3"/>
      <c r="AHU71" s="3"/>
      <c r="AHV71" s="3"/>
      <c r="AHW71" s="3"/>
      <c r="AHX71" s="3"/>
      <c r="AHY71" s="3"/>
      <c r="AHZ71" s="3"/>
      <c r="AIA71" s="3"/>
      <c r="AIB71" s="3"/>
      <c r="AIC71" s="3"/>
      <c r="AID71" s="3"/>
      <c r="AIE71" s="3"/>
      <c r="AIF71" s="3"/>
      <c r="AIG71" s="3"/>
      <c r="AIH71" s="3"/>
      <c r="AII71" s="3"/>
      <c r="AIJ71" s="3"/>
      <c r="AIK71" s="3"/>
      <c r="AIL71" s="3"/>
      <c r="AIM71" s="3"/>
      <c r="AIN71" s="3"/>
      <c r="AIO71" s="3"/>
      <c r="AIP71" s="3"/>
      <c r="AIQ71" s="3"/>
      <c r="AIR71" s="3"/>
      <c r="AIS71" s="3"/>
      <c r="AIT71" s="3"/>
      <c r="AIU71" s="3"/>
      <c r="AIV71" s="3"/>
      <c r="AIW71" s="3"/>
      <c r="AIX71" s="3"/>
      <c r="AIY71" s="3"/>
      <c r="AIZ71" s="3"/>
      <c r="AJA71" s="3"/>
      <c r="AJB71" s="3"/>
      <c r="AJC71" s="3"/>
      <c r="AJD71" s="3"/>
      <c r="AJE71" s="3"/>
      <c r="AJF71" s="3"/>
      <c r="AJG71" s="3"/>
      <c r="AJH71" s="3"/>
      <c r="AJI71" s="3"/>
      <c r="AJJ71" s="3"/>
      <c r="AJK71" s="3"/>
      <c r="AJL71" s="3"/>
      <c r="AJM71" s="3"/>
      <c r="AJN71" s="3"/>
      <c r="AJO71" s="3"/>
      <c r="AJP71" s="3"/>
      <c r="AJQ71" s="3"/>
      <c r="AJR71" s="3"/>
      <c r="AJS71" s="3"/>
      <c r="AJT71" s="3"/>
      <c r="AJU71" s="3"/>
      <c r="AJV71" s="3"/>
      <c r="AJW71" s="3"/>
      <c r="AJX71" s="3"/>
      <c r="AJY71" s="3"/>
      <c r="AJZ71" s="3"/>
      <c r="AKA71" s="3"/>
      <c r="AKB71" s="3"/>
      <c r="AKC71" s="3"/>
      <c r="AKD71" s="3"/>
      <c r="AKE71" s="3"/>
      <c r="AKF71" s="3"/>
      <c r="AKG71" s="3"/>
      <c r="AKH71" s="3"/>
      <c r="AKI71" s="3"/>
      <c r="AKJ71" s="3"/>
      <c r="AKK71" s="3"/>
      <c r="AKL71" s="3"/>
      <c r="AKM71" s="3"/>
      <c r="AKN71" s="3"/>
      <c r="AKO71" s="3"/>
      <c r="AKP71" s="3"/>
      <c r="AKQ71" s="3"/>
      <c r="AKR71" s="3"/>
      <c r="AKS71" s="3"/>
      <c r="AKT71" s="3"/>
      <c r="AKU71" s="3"/>
      <c r="AKV71" s="3"/>
      <c r="AKW71" s="3"/>
      <c r="AKX71" s="3"/>
      <c r="AKY71" s="3"/>
      <c r="AKZ71" s="3"/>
      <c r="ALA71" s="3"/>
      <c r="ALB71" s="3"/>
      <c r="ALC71" s="3"/>
      <c r="ALD71" s="3"/>
      <c r="ALE71" s="3"/>
      <c r="ALF71" s="3"/>
      <c r="ALG71" s="3"/>
      <c r="ALH71" s="3"/>
      <c r="ALI71" s="3"/>
      <c r="ALJ71" s="3"/>
      <c r="ALK71" s="3"/>
      <c r="ALL71" s="3"/>
      <c r="ALM71" s="3"/>
      <c r="ALN71" s="3"/>
      <c r="ALO71" s="3"/>
      <c r="ALP71" s="3"/>
      <c r="ALQ71" s="3"/>
      <c r="ALR71" s="3"/>
      <c r="ALS71" s="3"/>
      <c r="ALT71" s="3"/>
      <c r="ALU71" s="3"/>
      <c r="ALV71" s="3"/>
      <c r="ALW71" s="3"/>
      <c r="ALX71" s="3"/>
    </row>
    <row r="72" spans="1:1012" x14ac:dyDescent="0.2">
      <c r="A72" s="17" t="s">
        <v>45</v>
      </c>
      <c r="B72" s="18">
        <f t="shared" si="130"/>
        <v>1790294.9853846596</v>
      </c>
      <c r="C72" s="19">
        <v>171003.76</v>
      </c>
      <c r="D72" s="20" t="str">
        <f t="shared" si="131"/>
        <v>46,7979728763748%</v>
      </c>
      <c r="E72" s="19">
        <v>172618.31</v>
      </c>
      <c r="F72" s="20" t="str">
        <f t="shared" si="132"/>
        <v>47,2398208632702%</v>
      </c>
      <c r="G72" s="19">
        <v>196245</v>
      </c>
      <c r="H72" s="20" t="str">
        <f t="shared" si="133"/>
        <v>14,2761848994204%</v>
      </c>
      <c r="I72" s="19"/>
      <c r="J72" s="20" t="str">
        <f t="shared" si="134"/>
        <v/>
      </c>
      <c r="K72" s="19"/>
      <c r="L72" s="20" t="str">
        <f t="shared" si="135"/>
        <v/>
      </c>
      <c r="M72" s="19"/>
      <c r="N72" s="24" t="str">
        <f t="shared" si="136"/>
        <v/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3"/>
      <c r="PN72" s="3"/>
      <c r="PO72" s="3"/>
      <c r="PP72" s="3"/>
      <c r="PQ72" s="3"/>
      <c r="PR72" s="3"/>
      <c r="PS72" s="3"/>
      <c r="PT72" s="3"/>
      <c r="PU72" s="3"/>
      <c r="PV72" s="3"/>
      <c r="PW72" s="3"/>
      <c r="PX72" s="3"/>
      <c r="PY72" s="3"/>
      <c r="PZ72" s="3"/>
      <c r="QA72" s="3"/>
      <c r="QB72" s="3"/>
      <c r="QC72" s="3"/>
      <c r="QD72" s="3"/>
      <c r="QE72" s="3"/>
      <c r="QF72" s="3"/>
      <c r="QG72" s="3"/>
      <c r="QH72" s="3"/>
      <c r="QI72" s="3"/>
      <c r="QJ72" s="3"/>
      <c r="QK72" s="3"/>
      <c r="QL72" s="3"/>
      <c r="QM72" s="3"/>
      <c r="QN72" s="3"/>
      <c r="QO72" s="3"/>
      <c r="QP72" s="3"/>
      <c r="QQ72" s="3"/>
      <c r="QR72" s="3"/>
      <c r="QS72" s="3"/>
      <c r="QT72" s="3"/>
      <c r="QU72" s="3"/>
      <c r="QV72" s="3"/>
      <c r="QW72" s="3"/>
      <c r="QX72" s="3"/>
      <c r="QY72" s="3"/>
      <c r="QZ72" s="3"/>
      <c r="RA72" s="3"/>
      <c r="RB72" s="3"/>
      <c r="RC72" s="3"/>
      <c r="RD72" s="3"/>
      <c r="RE72" s="3"/>
      <c r="RF72" s="3"/>
      <c r="RG72" s="3"/>
      <c r="RH72" s="3"/>
      <c r="RI72" s="3"/>
      <c r="RJ72" s="3"/>
      <c r="RK72" s="3"/>
      <c r="RL72" s="3"/>
      <c r="RM72" s="3"/>
      <c r="RN72" s="3"/>
      <c r="RO72" s="3"/>
      <c r="RP72" s="3"/>
      <c r="RQ72" s="3"/>
      <c r="RR72" s="3"/>
      <c r="RS72" s="3"/>
      <c r="RT72" s="3"/>
      <c r="RU72" s="3"/>
      <c r="RV72" s="3"/>
      <c r="RW72" s="3"/>
      <c r="RX72" s="3"/>
      <c r="RY72" s="3"/>
      <c r="RZ72" s="3"/>
      <c r="SA72" s="3"/>
      <c r="SB72" s="3"/>
      <c r="SC72" s="3"/>
      <c r="SD72" s="3"/>
      <c r="SE72" s="3"/>
      <c r="SF72" s="3"/>
      <c r="SG72" s="3"/>
      <c r="SH72" s="3"/>
      <c r="SI72" s="3"/>
      <c r="SJ72" s="3"/>
      <c r="SK72" s="3"/>
      <c r="SL72" s="3"/>
      <c r="SM72" s="3"/>
      <c r="SN72" s="3"/>
      <c r="SO72" s="3"/>
      <c r="SP72" s="3"/>
      <c r="SQ72" s="3"/>
      <c r="SR72" s="3"/>
      <c r="SS72" s="3"/>
      <c r="ST72" s="3"/>
      <c r="SU72" s="3"/>
      <c r="SV72" s="3"/>
      <c r="SW72" s="3"/>
      <c r="SX72" s="3"/>
      <c r="SY72" s="3"/>
      <c r="SZ72" s="3"/>
      <c r="TA72" s="3"/>
      <c r="TB72" s="3"/>
      <c r="TC72" s="3"/>
      <c r="TD72" s="3"/>
      <c r="TE72" s="3"/>
      <c r="TF72" s="3"/>
      <c r="TG72" s="3"/>
      <c r="TH72" s="3"/>
      <c r="TI72" s="3"/>
      <c r="TJ72" s="3"/>
      <c r="TK72" s="3"/>
      <c r="TL72" s="3"/>
      <c r="TM72" s="3"/>
      <c r="TN72" s="3"/>
      <c r="TO72" s="3"/>
      <c r="TP72" s="3"/>
      <c r="TQ72" s="3"/>
      <c r="TR72" s="3"/>
      <c r="TS72" s="3"/>
      <c r="TT72" s="3"/>
      <c r="TU72" s="3"/>
      <c r="TV72" s="3"/>
      <c r="TW72" s="3"/>
      <c r="TX72" s="3"/>
      <c r="TY72" s="3"/>
      <c r="TZ72" s="3"/>
      <c r="UA72" s="3"/>
      <c r="UB72" s="3"/>
      <c r="UC72" s="3"/>
      <c r="UD72" s="3"/>
      <c r="UE72" s="3"/>
      <c r="UF72" s="3"/>
      <c r="UG72" s="3"/>
      <c r="UH72" s="3"/>
      <c r="UI72" s="3"/>
      <c r="UJ72" s="3"/>
      <c r="UK72" s="3"/>
      <c r="UL72" s="3"/>
      <c r="UM72" s="3"/>
      <c r="UN72" s="3"/>
      <c r="UO72" s="3"/>
      <c r="UP72" s="3"/>
      <c r="UQ72" s="3"/>
      <c r="UR72" s="3"/>
      <c r="US72" s="3"/>
      <c r="UT72" s="3"/>
      <c r="UU72" s="3"/>
      <c r="UV72" s="3"/>
      <c r="UW72" s="3"/>
      <c r="UX72" s="3"/>
      <c r="UY72" s="3"/>
      <c r="UZ72" s="3"/>
      <c r="VA72" s="3"/>
      <c r="VB72" s="3"/>
      <c r="VC72" s="3"/>
      <c r="VD72" s="3"/>
      <c r="VE72" s="3"/>
      <c r="VF72" s="3"/>
      <c r="VG72" s="3"/>
      <c r="VH72" s="3"/>
      <c r="VI72" s="3"/>
      <c r="VJ72" s="3"/>
      <c r="VK72" s="3"/>
      <c r="VL72" s="3"/>
      <c r="VM72" s="3"/>
      <c r="VN72" s="3"/>
      <c r="VO72" s="3"/>
      <c r="VP72" s="3"/>
      <c r="VQ72" s="3"/>
      <c r="VR72" s="3"/>
      <c r="VS72" s="3"/>
      <c r="VT72" s="3"/>
      <c r="VU72" s="3"/>
      <c r="VV72" s="3"/>
      <c r="VW72" s="3"/>
      <c r="VX72" s="3"/>
      <c r="VY72" s="3"/>
      <c r="VZ72" s="3"/>
      <c r="WA72" s="3"/>
      <c r="WB72" s="3"/>
      <c r="WC72" s="3"/>
      <c r="WD72" s="3"/>
      <c r="WE72" s="3"/>
      <c r="WF72" s="3"/>
      <c r="WG72" s="3"/>
      <c r="WH72" s="3"/>
      <c r="WI72" s="3"/>
      <c r="WJ72" s="3"/>
      <c r="WK72" s="3"/>
      <c r="WL72" s="3"/>
      <c r="WM72" s="3"/>
      <c r="WN72" s="3"/>
      <c r="WO72" s="3"/>
      <c r="WP72" s="3"/>
      <c r="WQ72" s="3"/>
      <c r="WR72" s="3"/>
      <c r="WS72" s="3"/>
      <c r="WT72" s="3"/>
      <c r="WU72" s="3"/>
      <c r="WV72" s="3"/>
      <c r="WW72" s="3"/>
      <c r="WX72" s="3"/>
      <c r="WY72" s="3"/>
      <c r="WZ72" s="3"/>
      <c r="XA72" s="3"/>
      <c r="XB72" s="3"/>
      <c r="XC72" s="3"/>
      <c r="XD72" s="3"/>
      <c r="XE72" s="3"/>
      <c r="XF72" s="3"/>
      <c r="XG72" s="3"/>
      <c r="XH72" s="3"/>
      <c r="XI72" s="3"/>
      <c r="XJ72" s="3"/>
      <c r="XK72" s="3"/>
      <c r="XL72" s="3"/>
      <c r="XM72" s="3"/>
      <c r="XN72" s="3"/>
      <c r="XO72" s="3"/>
      <c r="XP72" s="3"/>
      <c r="XQ72" s="3"/>
      <c r="XR72" s="3"/>
      <c r="XS72" s="3"/>
      <c r="XT72" s="3"/>
      <c r="XU72" s="3"/>
      <c r="XV72" s="3"/>
      <c r="XW72" s="3"/>
      <c r="XX72" s="3"/>
      <c r="XY72" s="3"/>
      <c r="XZ72" s="3"/>
      <c r="YA72" s="3"/>
      <c r="YB72" s="3"/>
      <c r="YC72" s="3"/>
      <c r="YD72" s="3"/>
      <c r="YE72" s="3"/>
      <c r="YF72" s="3"/>
      <c r="YG72" s="3"/>
      <c r="YH72" s="3"/>
      <c r="YI72" s="3"/>
      <c r="YJ72" s="3"/>
      <c r="YK72" s="3"/>
      <c r="YL72" s="3"/>
      <c r="YM72" s="3"/>
      <c r="YN72" s="3"/>
      <c r="YO72" s="3"/>
      <c r="YP72" s="3"/>
      <c r="YQ72" s="3"/>
      <c r="YR72" s="3"/>
      <c r="YS72" s="3"/>
      <c r="YT72" s="3"/>
      <c r="YU72" s="3"/>
      <c r="YV72" s="3"/>
      <c r="YW72" s="3"/>
      <c r="YX72" s="3"/>
      <c r="YY72" s="3"/>
      <c r="YZ72" s="3"/>
      <c r="ZA72" s="3"/>
      <c r="ZB72" s="3"/>
      <c r="ZC72" s="3"/>
      <c r="ZD72" s="3"/>
      <c r="ZE72" s="3"/>
      <c r="ZF72" s="3"/>
      <c r="ZG72" s="3"/>
      <c r="ZH72" s="3"/>
      <c r="ZI72" s="3"/>
      <c r="ZJ72" s="3"/>
      <c r="ZK72" s="3"/>
      <c r="ZL72" s="3"/>
      <c r="ZM72" s="3"/>
      <c r="ZN72" s="3"/>
      <c r="ZO72" s="3"/>
      <c r="ZP72" s="3"/>
      <c r="ZQ72" s="3"/>
      <c r="ZR72" s="3"/>
      <c r="ZS72" s="3"/>
      <c r="ZT72" s="3"/>
      <c r="ZU72" s="3"/>
      <c r="ZV72" s="3"/>
      <c r="ZW72" s="3"/>
      <c r="ZX72" s="3"/>
      <c r="ZY72" s="3"/>
      <c r="ZZ72" s="3"/>
      <c r="AAA72" s="3"/>
      <c r="AAB72" s="3"/>
      <c r="AAC72" s="3"/>
      <c r="AAD72" s="3"/>
      <c r="AAE72" s="3"/>
      <c r="AAF72" s="3"/>
      <c r="AAG72" s="3"/>
      <c r="AAH72" s="3"/>
      <c r="AAI72" s="3"/>
      <c r="AAJ72" s="3"/>
      <c r="AAK72" s="3"/>
      <c r="AAL72" s="3"/>
      <c r="AAM72" s="3"/>
      <c r="AAN72" s="3"/>
      <c r="AAO72" s="3"/>
      <c r="AAP72" s="3"/>
      <c r="AAQ72" s="3"/>
      <c r="AAR72" s="3"/>
      <c r="AAS72" s="3"/>
      <c r="AAT72" s="3"/>
      <c r="AAU72" s="3"/>
      <c r="AAV72" s="3"/>
      <c r="AAW72" s="3"/>
      <c r="AAX72" s="3"/>
      <c r="AAY72" s="3"/>
      <c r="AAZ72" s="3"/>
      <c r="ABA72" s="3"/>
      <c r="ABB72" s="3"/>
      <c r="ABC72" s="3"/>
      <c r="ABD72" s="3"/>
      <c r="ABE72" s="3"/>
      <c r="ABF72" s="3"/>
      <c r="ABG72" s="3"/>
      <c r="ABH72" s="3"/>
      <c r="ABI72" s="3"/>
      <c r="ABJ72" s="3"/>
      <c r="ABK72" s="3"/>
      <c r="ABL72" s="3"/>
      <c r="ABM72" s="3"/>
      <c r="ABN72" s="3"/>
      <c r="ABO72" s="3"/>
      <c r="ABP72" s="3"/>
      <c r="ABQ72" s="3"/>
      <c r="ABR72" s="3"/>
      <c r="ABS72" s="3"/>
      <c r="ABT72" s="3"/>
      <c r="ABU72" s="3"/>
      <c r="ABV72" s="3"/>
      <c r="ABW72" s="3"/>
      <c r="ABX72" s="3"/>
      <c r="ABY72" s="3"/>
      <c r="ABZ72" s="3"/>
      <c r="ACA72" s="3"/>
      <c r="ACB72" s="3"/>
      <c r="ACC72" s="3"/>
      <c r="ACD72" s="3"/>
      <c r="ACE72" s="3"/>
      <c r="ACF72" s="3"/>
      <c r="ACG72" s="3"/>
      <c r="ACH72" s="3"/>
      <c r="ACI72" s="3"/>
      <c r="ACJ72" s="3"/>
      <c r="ACK72" s="3"/>
      <c r="ACL72" s="3"/>
      <c r="ACM72" s="3"/>
      <c r="ACN72" s="3"/>
      <c r="ACO72" s="3"/>
      <c r="ACP72" s="3"/>
      <c r="ACQ72" s="3"/>
      <c r="ACR72" s="3"/>
      <c r="ACS72" s="3"/>
      <c r="ACT72" s="3"/>
      <c r="ACU72" s="3"/>
      <c r="ACV72" s="3"/>
      <c r="ACW72" s="3"/>
      <c r="ACX72" s="3"/>
      <c r="ACY72" s="3"/>
      <c r="ACZ72" s="3"/>
      <c r="ADA72" s="3"/>
      <c r="ADB72" s="3"/>
      <c r="ADC72" s="3"/>
      <c r="ADD72" s="3"/>
      <c r="ADE72" s="3"/>
      <c r="ADF72" s="3"/>
      <c r="ADG72" s="3"/>
      <c r="ADH72" s="3"/>
      <c r="ADI72" s="3"/>
      <c r="ADJ72" s="3"/>
      <c r="ADK72" s="3"/>
      <c r="ADL72" s="3"/>
      <c r="ADM72" s="3"/>
      <c r="ADN72" s="3"/>
      <c r="ADO72" s="3"/>
      <c r="ADP72" s="3"/>
      <c r="ADQ72" s="3"/>
      <c r="ADR72" s="3"/>
      <c r="ADS72" s="3"/>
      <c r="ADT72" s="3"/>
      <c r="ADU72" s="3"/>
      <c r="ADV72" s="3"/>
      <c r="ADW72" s="3"/>
      <c r="ADX72" s="3"/>
      <c r="ADY72" s="3"/>
      <c r="ADZ72" s="3"/>
      <c r="AEA72" s="3"/>
      <c r="AEB72" s="3"/>
      <c r="AEC72" s="3"/>
      <c r="AED72" s="3"/>
      <c r="AEE72" s="3"/>
      <c r="AEF72" s="3"/>
      <c r="AEG72" s="3"/>
      <c r="AEH72" s="3"/>
      <c r="AEI72" s="3"/>
      <c r="AEJ72" s="3"/>
      <c r="AEK72" s="3"/>
      <c r="AEL72" s="3"/>
      <c r="AEM72" s="3"/>
      <c r="AEN72" s="3"/>
      <c r="AEO72" s="3"/>
      <c r="AEP72" s="3"/>
      <c r="AEQ72" s="3"/>
      <c r="AER72" s="3"/>
      <c r="AES72" s="3"/>
      <c r="AET72" s="3"/>
      <c r="AEU72" s="3"/>
      <c r="AEV72" s="3"/>
      <c r="AEW72" s="3"/>
      <c r="AEX72" s="3"/>
      <c r="AEY72" s="3"/>
      <c r="AEZ72" s="3"/>
      <c r="AFA72" s="3"/>
      <c r="AFB72" s="3"/>
      <c r="AFC72" s="3"/>
      <c r="AFD72" s="3"/>
      <c r="AFE72" s="3"/>
      <c r="AFF72" s="3"/>
      <c r="AFG72" s="3"/>
      <c r="AFH72" s="3"/>
      <c r="AFI72" s="3"/>
      <c r="AFJ72" s="3"/>
      <c r="AFK72" s="3"/>
      <c r="AFL72" s="3"/>
      <c r="AFM72" s="3"/>
      <c r="AFN72" s="3"/>
      <c r="AFO72" s="3"/>
      <c r="AFP72" s="3"/>
      <c r="AFQ72" s="3"/>
      <c r="AFR72" s="3"/>
      <c r="AFS72" s="3"/>
      <c r="AFT72" s="3"/>
      <c r="AFU72" s="3"/>
      <c r="AFV72" s="3"/>
      <c r="AFW72" s="3"/>
      <c r="AFX72" s="3"/>
      <c r="AFY72" s="3"/>
      <c r="AFZ72" s="3"/>
      <c r="AGA72" s="3"/>
      <c r="AGB72" s="3"/>
      <c r="AGC72" s="3"/>
      <c r="AGD72" s="3"/>
      <c r="AGE72" s="3"/>
      <c r="AGF72" s="3"/>
      <c r="AGG72" s="3"/>
      <c r="AGH72" s="3"/>
      <c r="AGI72" s="3"/>
      <c r="AGJ72" s="3"/>
      <c r="AGK72" s="3"/>
      <c r="AGL72" s="3"/>
      <c r="AGM72" s="3"/>
      <c r="AGN72" s="3"/>
      <c r="AGO72" s="3"/>
      <c r="AGP72" s="3"/>
      <c r="AGQ72" s="3"/>
      <c r="AGR72" s="3"/>
      <c r="AGS72" s="3"/>
      <c r="AGT72" s="3"/>
      <c r="AGU72" s="3"/>
      <c r="AGV72" s="3"/>
      <c r="AGW72" s="3"/>
      <c r="AGX72" s="3"/>
      <c r="AGY72" s="3"/>
      <c r="AGZ72" s="3"/>
      <c r="AHA72" s="3"/>
      <c r="AHB72" s="3"/>
      <c r="AHC72" s="3"/>
      <c r="AHD72" s="3"/>
      <c r="AHE72" s="3"/>
      <c r="AHF72" s="3"/>
      <c r="AHG72" s="3"/>
      <c r="AHH72" s="3"/>
      <c r="AHI72" s="3"/>
      <c r="AHJ72" s="3"/>
      <c r="AHK72" s="3"/>
      <c r="AHL72" s="3"/>
      <c r="AHM72" s="3"/>
      <c r="AHN72" s="3"/>
      <c r="AHO72" s="3"/>
      <c r="AHP72" s="3"/>
      <c r="AHQ72" s="3"/>
      <c r="AHR72" s="3"/>
      <c r="AHS72" s="3"/>
      <c r="AHT72" s="3"/>
      <c r="AHU72" s="3"/>
      <c r="AHV72" s="3"/>
      <c r="AHW72" s="3"/>
      <c r="AHX72" s="3"/>
      <c r="AHY72" s="3"/>
      <c r="AHZ72" s="3"/>
      <c r="AIA72" s="3"/>
      <c r="AIB72" s="3"/>
      <c r="AIC72" s="3"/>
      <c r="AID72" s="3"/>
      <c r="AIE72" s="3"/>
      <c r="AIF72" s="3"/>
      <c r="AIG72" s="3"/>
      <c r="AIH72" s="3"/>
      <c r="AII72" s="3"/>
      <c r="AIJ72" s="3"/>
      <c r="AIK72" s="3"/>
      <c r="AIL72" s="3"/>
      <c r="AIM72" s="3"/>
      <c r="AIN72" s="3"/>
      <c r="AIO72" s="3"/>
      <c r="AIP72" s="3"/>
      <c r="AIQ72" s="3"/>
      <c r="AIR72" s="3"/>
      <c r="AIS72" s="3"/>
      <c r="AIT72" s="3"/>
      <c r="AIU72" s="3"/>
      <c r="AIV72" s="3"/>
      <c r="AIW72" s="3"/>
      <c r="AIX72" s="3"/>
      <c r="AIY72" s="3"/>
      <c r="AIZ72" s="3"/>
      <c r="AJA72" s="3"/>
      <c r="AJB72" s="3"/>
      <c r="AJC72" s="3"/>
      <c r="AJD72" s="3"/>
      <c r="AJE72" s="3"/>
      <c r="AJF72" s="3"/>
      <c r="AJG72" s="3"/>
      <c r="AJH72" s="3"/>
      <c r="AJI72" s="3"/>
      <c r="AJJ72" s="3"/>
      <c r="AJK72" s="3"/>
      <c r="AJL72" s="3"/>
      <c r="AJM72" s="3"/>
      <c r="AJN72" s="3"/>
      <c r="AJO72" s="3"/>
      <c r="AJP72" s="3"/>
      <c r="AJQ72" s="3"/>
      <c r="AJR72" s="3"/>
      <c r="AJS72" s="3"/>
      <c r="AJT72" s="3"/>
      <c r="AJU72" s="3"/>
      <c r="AJV72" s="3"/>
      <c r="AJW72" s="3"/>
      <c r="AJX72" s="3"/>
      <c r="AJY72" s="3"/>
      <c r="AJZ72" s="3"/>
      <c r="AKA72" s="3"/>
      <c r="AKB72" s="3"/>
      <c r="AKC72" s="3"/>
      <c r="AKD72" s="3"/>
      <c r="AKE72" s="3"/>
      <c r="AKF72" s="3"/>
      <c r="AKG72" s="3"/>
      <c r="AKH72" s="3"/>
      <c r="AKI72" s="3"/>
      <c r="AKJ72" s="3"/>
      <c r="AKK72" s="3"/>
      <c r="AKL72" s="3"/>
      <c r="AKM72" s="3"/>
      <c r="AKN72" s="3"/>
      <c r="AKO72" s="3"/>
      <c r="AKP72" s="3"/>
      <c r="AKQ72" s="3"/>
      <c r="AKR72" s="3"/>
      <c r="AKS72" s="3"/>
      <c r="AKT72" s="3"/>
      <c r="AKU72" s="3"/>
      <c r="AKV72" s="3"/>
      <c r="AKW72" s="3"/>
      <c r="AKX72" s="3"/>
      <c r="AKY72" s="3"/>
      <c r="AKZ72" s="3"/>
      <c r="ALA72" s="3"/>
      <c r="ALB72" s="3"/>
      <c r="ALC72" s="3"/>
      <c r="ALD72" s="3"/>
      <c r="ALE72" s="3"/>
      <c r="ALF72" s="3"/>
      <c r="ALG72" s="3"/>
      <c r="ALH72" s="3"/>
      <c r="ALI72" s="3"/>
      <c r="ALJ72" s="3"/>
      <c r="ALK72" s="3"/>
      <c r="ALL72" s="3"/>
      <c r="ALM72" s="3"/>
      <c r="ALN72" s="3"/>
      <c r="ALO72" s="3"/>
      <c r="ALP72" s="3"/>
      <c r="ALQ72" s="3"/>
      <c r="ALR72" s="3"/>
      <c r="ALS72" s="3"/>
      <c r="ALT72" s="3"/>
      <c r="ALU72" s="3"/>
      <c r="ALV72" s="3"/>
      <c r="ALW72" s="3"/>
      <c r="ALX72" s="3"/>
    </row>
    <row r="73" spans="1:1012" x14ac:dyDescent="0.2">
      <c r="A73" s="17" t="s">
        <v>46</v>
      </c>
      <c r="B73" s="18">
        <f t="shared" si="130"/>
        <v>2553600.5160965933</v>
      </c>
      <c r="C73" s="19">
        <v>165686.15000000002</v>
      </c>
      <c r="D73" s="20" t="str">
        <f t="shared" si="131"/>
        <v>45,3427220178724%</v>
      </c>
      <c r="E73" s="19">
        <v>171654.03</v>
      </c>
      <c r="F73" s="20" t="str">
        <f t="shared" si="132"/>
        <v>46,9759298863395%</v>
      </c>
      <c r="G73" s="19">
        <v>188979.45</v>
      </c>
      <c r="H73" s="20" t="str">
        <f t="shared" si="133"/>
        <v>13,7476397889922%</v>
      </c>
      <c r="I73" s="19"/>
      <c r="J73" s="20" t="str">
        <f t="shared" si="134"/>
        <v/>
      </c>
      <c r="K73" s="19"/>
      <c r="L73" s="20" t="str">
        <f t="shared" si="135"/>
        <v/>
      </c>
      <c r="M73" s="19"/>
      <c r="N73" s="24" t="str">
        <f t="shared" si="136"/>
        <v/>
      </c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3"/>
      <c r="PN73" s="3"/>
      <c r="PO73" s="3"/>
      <c r="PP73" s="3"/>
      <c r="PQ73" s="3"/>
      <c r="PR73" s="3"/>
      <c r="PS73" s="3"/>
      <c r="PT73" s="3"/>
      <c r="PU73" s="3"/>
      <c r="PV73" s="3"/>
      <c r="PW73" s="3"/>
      <c r="PX73" s="3"/>
      <c r="PY73" s="3"/>
      <c r="PZ73" s="3"/>
      <c r="QA73" s="3"/>
      <c r="QB73" s="3"/>
      <c r="QC73" s="3"/>
      <c r="QD73" s="3"/>
      <c r="QE73" s="3"/>
      <c r="QF73" s="3"/>
      <c r="QG73" s="3"/>
      <c r="QH73" s="3"/>
      <c r="QI73" s="3"/>
      <c r="QJ73" s="3"/>
      <c r="QK73" s="3"/>
      <c r="QL73" s="3"/>
      <c r="QM73" s="3"/>
      <c r="QN73" s="3"/>
      <c r="QO73" s="3"/>
      <c r="QP73" s="3"/>
      <c r="QQ73" s="3"/>
      <c r="QR73" s="3"/>
      <c r="QS73" s="3"/>
      <c r="QT73" s="3"/>
      <c r="QU73" s="3"/>
      <c r="QV73" s="3"/>
      <c r="QW73" s="3"/>
      <c r="QX73" s="3"/>
      <c r="QY73" s="3"/>
      <c r="QZ73" s="3"/>
      <c r="RA73" s="3"/>
      <c r="RB73" s="3"/>
      <c r="RC73" s="3"/>
      <c r="RD73" s="3"/>
      <c r="RE73" s="3"/>
      <c r="RF73" s="3"/>
      <c r="RG73" s="3"/>
      <c r="RH73" s="3"/>
      <c r="RI73" s="3"/>
      <c r="RJ73" s="3"/>
      <c r="RK73" s="3"/>
      <c r="RL73" s="3"/>
      <c r="RM73" s="3"/>
      <c r="RN73" s="3"/>
      <c r="RO73" s="3"/>
      <c r="RP73" s="3"/>
      <c r="RQ73" s="3"/>
      <c r="RR73" s="3"/>
      <c r="RS73" s="3"/>
      <c r="RT73" s="3"/>
      <c r="RU73" s="3"/>
      <c r="RV73" s="3"/>
      <c r="RW73" s="3"/>
      <c r="RX73" s="3"/>
      <c r="RY73" s="3"/>
      <c r="RZ73" s="3"/>
      <c r="SA73" s="3"/>
      <c r="SB73" s="3"/>
      <c r="SC73" s="3"/>
      <c r="SD73" s="3"/>
      <c r="SE73" s="3"/>
      <c r="SF73" s="3"/>
      <c r="SG73" s="3"/>
      <c r="SH73" s="3"/>
      <c r="SI73" s="3"/>
      <c r="SJ73" s="3"/>
      <c r="SK73" s="3"/>
      <c r="SL73" s="3"/>
      <c r="SM73" s="3"/>
      <c r="SN73" s="3"/>
      <c r="SO73" s="3"/>
      <c r="SP73" s="3"/>
      <c r="SQ73" s="3"/>
      <c r="SR73" s="3"/>
      <c r="SS73" s="3"/>
      <c r="ST73" s="3"/>
      <c r="SU73" s="3"/>
      <c r="SV73" s="3"/>
      <c r="SW73" s="3"/>
      <c r="SX73" s="3"/>
      <c r="SY73" s="3"/>
      <c r="SZ73" s="3"/>
      <c r="TA73" s="3"/>
      <c r="TB73" s="3"/>
      <c r="TC73" s="3"/>
      <c r="TD73" s="3"/>
      <c r="TE73" s="3"/>
      <c r="TF73" s="3"/>
      <c r="TG73" s="3"/>
      <c r="TH73" s="3"/>
      <c r="TI73" s="3"/>
      <c r="TJ73" s="3"/>
      <c r="TK73" s="3"/>
      <c r="TL73" s="3"/>
      <c r="TM73" s="3"/>
      <c r="TN73" s="3"/>
      <c r="TO73" s="3"/>
      <c r="TP73" s="3"/>
      <c r="TQ73" s="3"/>
      <c r="TR73" s="3"/>
      <c r="TS73" s="3"/>
      <c r="TT73" s="3"/>
      <c r="TU73" s="3"/>
      <c r="TV73" s="3"/>
      <c r="TW73" s="3"/>
      <c r="TX73" s="3"/>
      <c r="TY73" s="3"/>
      <c r="TZ73" s="3"/>
      <c r="UA73" s="3"/>
      <c r="UB73" s="3"/>
      <c r="UC73" s="3"/>
      <c r="UD73" s="3"/>
      <c r="UE73" s="3"/>
      <c r="UF73" s="3"/>
      <c r="UG73" s="3"/>
      <c r="UH73" s="3"/>
      <c r="UI73" s="3"/>
      <c r="UJ73" s="3"/>
      <c r="UK73" s="3"/>
      <c r="UL73" s="3"/>
      <c r="UM73" s="3"/>
      <c r="UN73" s="3"/>
      <c r="UO73" s="3"/>
      <c r="UP73" s="3"/>
      <c r="UQ73" s="3"/>
      <c r="UR73" s="3"/>
      <c r="US73" s="3"/>
      <c r="UT73" s="3"/>
      <c r="UU73" s="3"/>
      <c r="UV73" s="3"/>
      <c r="UW73" s="3"/>
      <c r="UX73" s="3"/>
      <c r="UY73" s="3"/>
      <c r="UZ73" s="3"/>
      <c r="VA73" s="3"/>
      <c r="VB73" s="3"/>
      <c r="VC73" s="3"/>
      <c r="VD73" s="3"/>
      <c r="VE73" s="3"/>
      <c r="VF73" s="3"/>
      <c r="VG73" s="3"/>
      <c r="VH73" s="3"/>
      <c r="VI73" s="3"/>
      <c r="VJ73" s="3"/>
      <c r="VK73" s="3"/>
      <c r="VL73" s="3"/>
      <c r="VM73" s="3"/>
      <c r="VN73" s="3"/>
      <c r="VO73" s="3"/>
      <c r="VP73" s="3"/>
      <c r="VQ73" s="3"/>
      <c r="VR73" s="3"/>
      <c r="VS73" s="3"/>
      <c r="VT73" s="3"/>
      <c r="VU73" s="3"/>
      <c r="VV73" s="3"/>
      <c r="VW73" s="3"/>
      <c r="VX73" s="3"/>
      <c r="VY73" s="3"/>
      <c r="VZ73" s="3"/>
      <c r="WA73" s="3"/>
      <c r="WB73" s="3"/>
      <c r="WC73" s="3"/>
      <c r="WD73" s="3"/>
      <c r="WE73" s="3"/>
      <c r="WF73" s="3"/>
      <c r="WG73" s="3"/>
      <c r="WH73" s="3"/>
      <c r="WI73" s="3"/>
      <c r="WJ73" s="3"/>
      <c r="WK73" s="3"/>
      <c r="WL73" s="3"/>
      <c r="WM73" s="3"/>
      <c r="WN73" s="3"/>
      <c r="WO73" s="3"/>
      <c r="WP73" s="3"/>
      <c r="WQ73" s="3"/>
      <c r="WR73" s="3"/>
      <c r="WS73" s="3"/>
      <c r="WT73" s="3"/>
      <c r="WU73" s="3"/>
      <c r="WV73" s="3"/>
      <c r="WW73" s="3"/>
      <c r="WX73" s="3"/>
      <c r="WY73" s="3"/>
      <c r="WZ73" s="3"/>
      <c r="XA73" s="3"/>
      <c r="XB73" s="3"/>
      <c r="XC73" s="3"/>
      <c r="XD73" s="3"/>
      <c r="XE73" s="3"/>
      <c r="XF73" s="3"/>
      <c r="XG73" s="3"/>
      <c r="XH73" s="3"/>
      <c r="XI73" s="3"/>
      <c r="XJ73" s="3"/>
      <c r="XK73" s="3"/>
      <c r="XL73" s="3"/>
      <c r="XM73" s="3"/>
      <c r="XN73" s="3"/>
      <c r="XO73" s="3"/>
      <c r="XP73" s="3"/>
      <c r="XQ73" s="3"/>
      <c r="XR73" s="3"/>
      <c r="XS73" s="3"/>
      <c r="XT73" s="3"/>
      <c r="XU73" s="3"/>
      <c r="XV73" s="3"/>
      <c r="XW73" s="3"/>
      <c r="XX73" s="3"/>
      <c r="XY73" s="3"/>
      <c r="XZ73" s="3"/>
      <c r="YA73" s="3"/>
      <c r="YB73" s="3"/>
      <c r="YC73" s="3"/>
      <c r="YD73" s="3"/>
      <c r="YE73" s="3"/>
      <c r="YF73" s="3"/>
      <c r="YG73" s="3"/>
      <c r="YH73" s="3"/>
      <c r="YI73" s="3"/>
      <c r="YJ73" s="3"/>
      <c r="YK73" s="3"/>
      <c r="YL73" s="3"/>
      <c r="YM73" s="3"/>
      <c r="YN73" s="3"/>
      <c r="YO73" s="3"/>
      <c r="YP73" s="3"/>
      <c r="YQ73" s="3"/>
      <c r="YR73" s="3"/>
      <c r="YS73" s="3"/>
      <c r="YT73" s="3"/>
      <c r="YU73" s="3"/>
      <c r="YV73" s="3"/>
      <c r="YW73" s="3"/>
      <c r="YX73" s="3"/>
      <c r="YY73" s="3"/>
      <c r="YZ73" s="3"/>
      <c r="ZA73" s="3"/>
      <c r="ZB73" s="3"/>
      <c r="ZC73" s="3"/>
      <c r="ZD73" s="3"/>
      <c r="ZE73" s="3"/>
      <c r="ZF73" s="3"/>
      <c r="ZG73" s="3"/>
      <c r="ZH73" s="3"/>
      <c r="ZI73" s="3"/>
      <c r="ZJ73" s="3"/>
      <c r="ZK73" s="3"/>
      <c r="ZL73" s="3"/>
      <c r="ZM73" s="3"/>
      <c r="ZN73" s="3"/>
      <c r="ZO73" s="3"/>
      <c r="ZP73" s="3"/>
      <c r="ZQ73" s="3"/>
      <c r="ZR73" s="3"/>
      <c r="ZS73" s="3"/>
      <c r="ZT73" s="3"/>
      <c r="ZU73" s="3"/>
      <c r="ZV73" s="3"/>
      <c r="ZW73" s="3"/>
      <c r="ZX73" s="3"/>
      <c r="ZY73" s="3"/>
      <c r="ZZ73" s="3"/>
      <c r="AAA73" s="3"/>
      <c r="AAB73" s="3"/>
      <c r="AAC73" s="3"/>
      <c r="AAD73" s="3"/>
      <c r="AAE73" s="3"/>
      <c r="AAF73" s="3"/>
      <c r="AAG73" s="3"/>
      <c r="AAH73" s="3"/>
      <c r="AAI73" s="3"/>
      <c r="AAJ73" s="3"/>
      <c r="AAK73" s="3"/>
      <c r="AAL73" s="3"/>
      <c r="AAM73" s="3"/>
      <c r="AAN73" s="3"/>
      <c r="AAO73" s="3"/>
      <c r="AAP73" s="3"/>
      <c r="AAQ73" s="3"/>
      <c r="AAR73" s="3"/>
      <c r="AAS73" s="3"/>
      <c r="AAT73" s="3"/>
      <c r="AAU73" s="3"/>
      <c r="AAV73" s="3"/>
      <c r="AAW73" s="3"/>
      <c r="AAX73" s="3"/>
      <c r="AAY73" s="3"/>
      <c r="AAZ73" s="3"/>
      <c r="ABA73" s="3"/>
      <c r="ABB73" s="3"/>
      <c r="ABC73" s="3"/>
      <c r="ABD73" s="3"/>
      <c r="ABE73" s="3"/>
      <c r="ABF73" s="3"/>
      <c r="ABG73" s="3"/>
      <c r="ABH73" s="3"/>
      <c r="ABI73" s="3"/>
      <c r="ABJ73" s="3"/>
      <c r="ABK73" s="3"/>
      <c r="ABL73" s="3"/>
      <c r="ABM73" s="3"/>
      <c r="ABN73" s="3"/>
      <c r="ABO73" s="3"/>
      <c r="ABP73" s="3"/>
      <c r="ABQ73" s="3"/>
      <c r="ABR73" s="3"/>
      <c r="ABS73" s="3"/>
      <c r="ABT73" s="3"/>
      <c r="ABU73" s="3"/>
      <c r="ABV73" s="3"/>
      <c r="ABW73" s="3"/>
      <c r="ABX73" s="3"/>
      <c r="ABY73" s="3"/>
      <c r="ABZ73" s="3"/>
      <c r="ACA73" s="3"/>
      <c r="ACB73" s="3"/>
      <c r="ACC73" s="3"/>
      <c r="ACD73" s="3"/>
      <c r="ACE73" s="3"/>
      <c r="ACF73" s="3"/>
      <c r="ACG73" s="3"/>
      <c r="ACH73" s="3"/>
      <c r="ACI73" s="3"/>
      <c r="ACJ73" s="3"/>
      <c r="ACK73" s="3"/>
      <c r="ACL73" s="3"/>
      <c r="ACM73" s="3"/>
      <c r="ACN73" s="3"/>
      <c r="ACO73" s="3"/>
      <c r="ACP73" s="3"/>
      <c r="ACQ73" s="3"/>
      <c r="ACR73" s="3"/>
      <c r="ACS73" s="3"/>
      <c r="ACT73" s="3"/>
      <c r="ACU73" s="3"/>
      <c r="ACV73" s="3"/>
      <c r="ACW73" s="3"/>
      <c r="ACX73" s="3"/>
      <c r="ACY73" s="3"/>
      <c r="ACZ73" s="3"/>
      <c r="ADA73" s="3"/>
      <c r="ADB73" s="3"/>
      <c r="ADC73" s="3"/>
      <c r="ADD73" s="3"/>
      <c r="ADE73" s="3"/>
      <c r="ADF73" s="3"/>
      <c r="ADG73" s="3"/>
      <c r="ADH73" s="3"/>
      <c r="ADI73" s="3"/>
      <c r="ADJ73" s="3"/>
      <c r="ADK73" s="3"/>
      <c r="ADL73" s="3"/>
      <c r="ADM73" s="3"/>
      <c r="ADN73" s="3"/>
      <c r="ADO73" s="3"/>
      <c r="ADP73" s="3"/>
      <c r="ADQ73" s="3"/>
      <c r="ADR73" s="3"/>
      <c r="ADS73" s="3"/>
      <c r="ADT73" s="3"/>
      <c r="ADU73" s="3"/>
      <c r="ADV73" s="3"/>
      <c r="ADW73" s="3"/>
      <c r="ADX73" s="3"/>
      <c r="ADY73" s="3"/>
      <c r="ADZ73" s="3"/>
      <c r="AEA73" s="3"/>
      <c r="AEB73" s="3"/>
      <c r="AEC73" s="3"/>
      <c r="AED73" s="3"/>
      <c r="AEE73" s="3"/>
      <c r="AEF73" s="3"/>
      <c r="AEG73" s="3"/>
      <c r="AEH73" s="3"/>
      <c r="AEI73" s="3"/>
      <c r="AEJ73" s="3"/>
      <c r="AEK73" s="3"/>
      <c r="AEL73" s="3"/>
      <c r="AEM73" s="3"/>
      <c r="AEN73" s="3"/>
      <c r="AEO73" s="3"/>
      <c r="AEP73" s="3"/>
      <c r="AEQ73" s="3"/>
      <c r="AER73" s="3"/>
      <c r="AES73" s="3"/>
      <c r="AET73" s="3"/>
      <c r="AEU73" s="3"/>
      <c r="AEV73" s="3"/>
      <c r="AEW73" s="3"/>
      <c r="AEX73" s="3"/>
      <c r="AEY73" s="3"/>
      <c r="AEZ73" s="3"/>
      <c r="AFA73" s="3"/>
      <c r="AFB73" s="3"/>
      <c r="AFC73" s="3"/>
      <c r="AFD73" s="3"/>
      <c r="AFE73" s="3"/>
      <c r="AFF73" s="3"/>
      <c r="AFG73" s="3"/>
      <c r="AFH73" s="3"/>
      <c r="AFI73" s="3"/>
      <c r="AFJ73" s="3"/>
      <c r="AFK73" s="3"/>
      <c r="AFL73" s="3"/>
      <c r="AFM73" s="3"/>
      <c r="AFN73" s="3"/>
      <c r="AFO73" s="3"/>
      <c r="AFP73" s="3"/>
      <c r="AFQ73" s="3"/>
      <c r="AFR73" s="3"/>
      <c r="AFS73" s="3"/>
      <c r="AFT73" s="3"/>
      <c r="AFU73" s="3"/>
      <c r="AFV73" s="3"/>
      <c r="AFW73" s="3"/>
      <c r="AFX73" s="3"/>
      <c r="AFY73" s="3"/>
      <c r="AFZ73" s="3"/>
      <c r="AGA73" s="3"/>
      <c r="AGB73" s="3"/>
      <c r="AGC73" s="3"/>
      <c r="AGD73" s="3"/>
      <c r="AGE73" s="3"/>
      <c r="AGF73" s="3"/>
      <c r="AGG73" s="3"/>
      <c r="AGH73" s="3"/>
      <c r="AGI73" s="3"/>
      <c r="AGJ73" s="3"/>
      <c r="AGK73" s="3"/>
      <c r="AGL73" s="3"/>
      <c r="AGM73" s="3"/>
      <c r="AGN73" s="3"/>
      <c r="AGO73" s="3"/>
      <c r="AGP73" s="3"/>
      <c r="AGQ73" s="3"/>
      <c r="AGR73" s="3"/>
      <c r="AGS73" s="3"/>
      <c r="AGT73" s="3"/>
      <c r="AGU73" s="3"/>
      <c r="AGV73" s="3"/>
      <c r="AGW73" s="3"/>
      <c r="AGX73" s="3"/>
      <c r="AGY73" s="3"/>
      <c r="AGZ73" s="3"/>
      <c r="AHA73" s="3"/>
      <c r="AHB73" s="3"/>
      <c r="AHC73" s="3"/>
      <c r="AHD73" s="3"/>
      <c r="AHE73" s="3"/>
      <c r="AHF73" s="3"/>
      <c r="AHG73" s="3"/>
      <c r="AHH73" s="3"/>
      <c r="AHI73" s="3"/>
      <c r="AHJ73" s="3"/>
      <c r="AHK73" s="3"/>
      <c r="AHL73" s="3"/>
      <c r="AHM73" s="3"/>
      <c r="AHN73" s="3"/>
      <c r="AHO73" s="3"/>
      <c r="AHP73" s="3"/>
      <c r="AHQ73" s="3"/>
      <c r="AHR73" s="3"/>
      <c r="AHS73" s="3"/>
      <c r="AHT73" s="3"/>
      <c r="AHU73" s="3"/>
      <c r="AHV73" s="3"/>
      <c r="AHW73" s="3"/>
      <c r="AHX73" s="3"/>
      <c r="AHY73" s="3"/>
      <c r="AHZ73" s="3"/>
      <c r="AIA73" s="3"/>
      <c r="AIB73" s="3"/>
      <c r="AIC73" s="3"/>
      <c r="AID73" s="3"/>
      <c r="AIE73" s="3"/>
      <c r="AIF73" s="3"/>
      <c r="AIG73" s="3"/>
      <c r="AIH73" s="3"/>
      <c r="AII73" s="3"/>
      <c r="AIJ73" s="3"/>
      <c r="AIK73" s="3"/>
      <c r="AIL73" s="3"/>
      <c r="AIM73" s="3"/>
      <c r="AIN73" s="3"/>
      <c r="AIO73" s="3"/>
      <c r="AIP73" s="3"/>
      <c r="AIQ73" s="3"/>
      <c r="AIR73" s="3"/>
      <c r="AIS73" s="3"/>
      <c r="AIT73" s="3"/>
      <c r="AIU73" s="3"/>
      <c r="AIV73" s="3"/>
      <c r="AIW73" s="3"/>
      <c r="AIX73" s="3"/>
      <c r="AIY73" s="3"/>
      <c r="AIZ73" s="3"/>
      <c r="AJA73" s="3"/>
      <c r="AJB73" s="3"/>
      <c r="AJC73" s="3"/>
      <c r="AJD73" s="3"/>
      <c r="AJE73" s="3"/>
      <c r="AJF73" s="3"/>
      <c r="AJG73" s="3"/>
      <c r="AJH73" s="3"/>
      <c r="AJI73" s="3"/>
      <c r="AJJ73" s="3"/>
      <c r="AJK73" s="3"/>
      <c r="AJL73" s="3"/>
      <c r="AJM73" s="3"/>
      <c r="AJN73" s="3"/>
      <c r="AJO73" s="3"/>
      <c r="AJP73" s="3"/>
      <c r="AJQ73" s="3"/>
      <c r="AJR73" s="3"/>
      <c r="AJS73" s="3"/>
      <c r="AJT73" s="3"/>
      <c r="AJU73" s="3"/>
      <c r="AJV73" s="3"/>
      <c r="AJW73" s="3"/>
      <c r="AJX73" s="3"/>
      <c r="AJY73" s="3"/>
      <c r="AJZ73" s="3"/>
      <c r="AKA73" s="3"/>
      <c r="AKB73" s="3"/>
      <c r="AKC73" s="3"/>
      <c r="AKD73" s="3"/>
      <c r="AKE73" s="3"/>
      <c r="AKF73" s="3"/>
      <c r="AKG73" s="3"/>
      <c r="AKH73" s="3"/>
      <c r="AKI73" s="3"/>
      <c r="AKJ73" s="3"/>
      <c r="AKK73" s="3"/>
      <c r="AKL73" s="3"/>
      <c r="AKM73" s="3"/>
      <c r="AKN73" s="3"/>
      <c r="AKO73" s="3"/>
      <c r="AKP73" s="3"/>
      <c r="AKQ73" s="3"/>
      <c r="AKR73" s="3"/>
      <c r="AKS73" s="3"/>
      <c r="AKT73" s="3"/>
      <c r="AKU73" s="3"/>
      <c r="AKV73" s="3"/>
      <c r="AKW73" s="3"/>
      <c r="AKX73" s="3"/>
      <c r="AKY73" s="3"/>
      <c r="AKZ73" s="3"/>
      <c r="ALA73" s="3"/>
      <c r="ALB73" s="3"/>
      <c r="ALC73" s="3"/>
      <c r="ALD73" s="3"/>
      <c r="ALE73" s="3"/>
      <c r="ALF73" s="3"/>
      <c r="ALG73" s="3"/>
      <c r="ALH73" s="3"/>
      <c r="ALI73" s="3"/>
      <c r="ALJ73" s="3"/>
      <c r="ALK73" s="3"/>
      <c r="ALL73" s="3"/>
      <c r="ALM73" s="3"/>
      <c r="ALN73" s="3"/>
      <c r="ALO73" s="3"/>
      <c r="ALP73" s="3"/>
      <c r="ALQ73" s="3"/>
      <c r="ALR73" s="3"/>
      <c r="ALS73" s="3"/>
      <c r="ALT73" s="3"/>
      <c r="ALU73" s="3"/>
      <c r="ALV73" s="3"/>
      <c r="ALW73" s="3"/>
      <c r="ALX73" s="3"/>
    </row>
    <row r="74" spans="1:1012" x14ac:dyDescent="0.2">
      <c r="A74" s="17" t="s">
        <v>47</v>
      </c>
      <c r="B74" s="18">
        <f t="shared" si="130"/>
        <v>944482.34251840506</v>
      </c>
      <c r="C74" s="19">
        <v>227536.49</v>
      </c>
      <c r="D74" s="20" t="str">
        <f t="shared" si="131"/>
        <v>62,2690781033442%</v>
      </c>
      <c r="E74" s="19">
        <v>490627.55</v>
      </c>
      <c r="F74" s="20" t="str">
        <f t="shared" si="132"/>
        <v>134,268245197078%</v>
      </c>
      <c r="G74" s="19">
        <v>361208.72</v>
      </c>
      <c r="H74" s="20" t="str">
        <f t="shared" si="133"/>
        <v>26,27675851106%</v>
      </c>
      <c r="I74" s="19"/>
      <c r="J74" s="20" t="str">
        <f t="shared" si="134"/>
        <v/>
      </c>
      <c r="K74" s="19"/>
      <c r="L74" s="20" t="str">
        <f t="shared" si="135"/>
        <v/>
      </c>
      <c r="M74" s="19"/>
      <c r="N74" s="24" t="str">
        <f t="shared" si="136"/>
        <v/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3"/>
      <c r="PN74" s="3"/>
      <c r="PO74" s="3"/>
      <c r="PP74" s="3"/>
      <c r="PQ74" s="3"/>
      <c r="PR74" s="3"/>
      <c r="PS74" s="3"/>
      <c r="PT74" s="3"/>
      <c r="PU74" s="3"/>
      <c r="PV74" s="3"/>
      <c r="PW74" s="3"/>
      <c r="PX74" s="3"/>
      <c r="PY74" s="3"/>
      <c r="PZ74" s="3"/>
      <c r="QA74" s="3"/>
      <c r="QB74" s="3"/>
      <c r="QC74" s="3"/>
      <c r="QD74" s="3"/>
      <c r="QE74" s="3"/>
      <c r="QF74" s="3"/>
      <c r="QG74" s="3"/>
      <c r="QH74" s="3"/>
      <c r="QI74" s="3"/>
      <c r="QJ74" s="3"/>
      <c r="QK74" s="3"/>
      <c r="QL74" s="3"/>
      <c r="QM74" s="3"/>
      <c r="QN74" s="3"/>
      <c r="QO74" s="3"/>
      <c r="QP74" s="3"/>
      <c r="QQ74" s="3"/>
      <c r="QR74" s="3"/>
      <c r="QS74" s="3"/>
      <c r="QT74" s="3"/>
      <c r="QU74" s="3"/>
      <c r="QV74" s="3"/>
      <c r="QW74" s="3"/>
      <c r="QX74" s="3"/>
      <c r="QY74" s="3"/>
      <c r="QZ74" s="3"/>
      <c r="RA74" s="3"/>
      <c r="RB74" s="3"/>
      <c r="RC74" s="3"/>
      <c r="RD74" s="3"/>
      <c r="RE74" s="3"/>
      <c r="RF74" s="3"/>
      <c r="RG74" s="3"/>
      <c r="RH74" s="3"/>
      <c r="RI74" s="3"/>
      <c r="RJ74" s="3"/>
      <c r="RK74" s="3"/>
      <c r="RL74" s="3"/>
      <c r="RM74" s="3"/>
      <c r="RN74" s="3"/>
      <c r="RO74" s="3"/>
      <c r="RP74" s="3"/>
      <c r="RQ74" s="3"/>
      <c r="RR74" s="3"/>
      <c r="RS74" s="3"/>
      <c r="RT74" s="3"/>
      <c r="RU74" s="3"/>
      <c r="RV74" s="3"/>
      <c r="RW74" s="3"/>
      <c r="RX74" s="3"/>
      <c r="RY74" s="3"/>
      <c r="RZ74" s="3"/>
      <c r="SA74" s="3"/>
      <c r="SB74" s="3"/>
      <c r="SC74" s="3"/>
      <c r="SD74" s="3"/>
      <c r="SE74" s="3"/>
      <c r="SF74" s="3"/>
      <c r="SG74" s="3"/>
      <c r="SH74" s="3"/>
      <c r="SI74" s="3"/>
      <c r="SJ74" s="3"/>
      <c r="SK74" s="3"/>
      <c r="SL74" s="3"/>
      <c r="SM74" s="3"/>
      <c r="SN74" s="3"/>
      <c r="SO74" s="3"/>
      <c r="SP74" s="3"/>
      <c r="SQ74" s="3"/>
      <c r="SR74" s="3"/>
      <c r="SS74" s="3"/>
      <c r="ST74" s="3"/>
      <c r="SU74" s="3"/>
      <c r="SV74" s="3"/>
      <c r="SW74" s="3"/>
      <c r="SX74" s="3"/>
      <c r="SY74" s="3"/>
      <c r="SZ74" s="3"/>
      <c r="TA74" s="3"/>
      <c r="TB74" s="3"/>
      <c r="TC74" s="3"/>
      <c r="TD74" s="3"/>
      <c r="TE74" s="3"/>
      <c r="TF74" s="3"/>
      <c r="TG74" s="3"/>
      <c r="TH74" s="3"/>
      <c r="TI74" s="3"/>
      <c r="TJ74" s="3"/>
      <c r="TK74" s="3"/>
      <c r="TL74" s="3"/>
      <c r="TM74" s="3"/>
      <c r="TN74" s="3"/>
      <c r="TO74" s="3"/>
      <c r="TP74" s="3"/>
      <c r="TQ74" s="3"/>
      <c r="TR74" s="3"/>
      <c r="TS74" s="3"/>
      <c r="TT74" s="3"/>
      <c r="TU74" s="3"/>
      <c r="TV74" s="3"/>
      <c r="TW74" s="3"/>
      <c r="TX74" s="3"/>
      <c r="TY74" s="3"/>
      <c r="TZ74" s="3"/>
      <c r="UA74" s="3"/>
      <c r="UB74" s="3"/>
      <c r="UC74" s="3"/>
      <c r="UD74" s="3"/>
      <c r="UE74" s="3"/>
      <c r="UF74" s="3"/>
      <c r="UG74" s="3"/>
      <c r="UH74" s="3"/>
      <c r="UI74" s="3"/>
      <c r="UJ74" s="3"/>
      <c r="UK74" s="3"/>
      <c r="UL74" s="3"/>
      <c r="UM74" s="3"/>
      <c r="UN74" s="3"/>
      <c r="UO74" s="3"/>
      <c r="UP74" s="3"/>
      <c r="UQ74" s="3"/>
      <c r="UR74" s="3"/>
      <c r="US74" s="3"/>
      <c r="UT74" s="3"/>
      <c r="UU74" s="3"/>
      <c r="UV74" s="3"/>
      <c r="UW74" s="3"/>
      <c r="UX74" s="3"/>
      <c r="UY74" s="3"/>
      <c r="UZ74" s="3"/>
      <c r="VA74" s="3"/>
      <c r="VB74" s="3"/>
      <c r="VC74" s="3"/>
      <c r="VD74" s="3"/>
      <c r="VE74" s="3"/>
      <c r="VF74" s="3"/>
      <c r="VG74" s="3"/>
      <c r="VH74" s="3"/>
      <c r="VI74" s="3"/>
      <c r="VJ74" s="3"/>
      <c r="VK74" s="3"/>
      <c r="VL74" s="3"/>
      <c r="VM74" s="3"/>
      <c r="VN74" s="3"/>
      <c r="VO74" s="3"/>
      <c r="VP74" s="3"/>
      <c r="VQ74" s="3"/>
      <c r="VR74" s="3"/>
      <c r="VS74" s="3"/>
      <c r="VT74" s="3"/>
      <c r="VU74" s="3"/>
      <c r="VV74" s="3"/>
      <c r="VW74" s="3"/>
      <c r="VX74" s="3"/>
      <c r="VY74" s="3"/>
      <c r="VZ74" s="3"/>
      <c r="WA74" s="3"/>
      <c r="WB74" s="3"/>
      <c r="WC74" s="3"/>
      <c r="WD74" s="3"/>
      <c r="WE74" s="3"/>
      <c r="WF74" s="3"/>
      <c r="WG74" s="3"/>
      <c r="WH74" s="3"/>
      <c r="WI74" s="3"/>
      <c r="WJ74" s="3"/>
      <c r="WK74" s="3"/>
      <c r="WL74" s="3"/>
      <c r="WM74" s="3"/>
      <c r="WN74" s="3"/>
      <c r="WO74" s="3"/>
      <c r="WP74" s="3"/>
      <c r="WQ74" s="3"/>
      <c r="WR74" s="3"/>
      <c r="WS74" s="3"/>
      <c r="WT74" s="3"/>
      <c r="WU74" s="3"/>
      <c r="WV74" s="3"/>
      <c r="WW74" s="3"/>
      <c r="WX74" s="3"/>
      <c r="WY74" s="3"/>
      <c r="WZ74" s="3"/>
      <c r="XA74" s="3"/>
      <c r="XB74" s="3"/>
      <c r="XC74" s="3"/>
      <c r="XD74" s="3"/>
      <c r="XE74" s="3"/>
      <c r="XF74" s="3"/>
      <c r="XG74" s="3"/>
      <c r="XH74" s="3"/>
      <c r="XI74" s="3"/>
      <c r="XJ74" s="3"/>
      <c r="XK74" s="3"/>
      <c r="XL74" s="3"/>
      <c r="XM74" s="3"/>
      <c r="XN74" s="3"/>
      <c r="XO74" s="3"/>
      <c r="XP74" s="3"/>
      <c r="XQ74" s="3"/>
      <c r="XR74" s="3"/>
      <c r="XS74" s="3"/>
      <c r="XT74" s="3"/>
      <c r="XU74" s="3"/>
      <c r="XV74" s="3"/>
      <c r="XW74" s="3"/>
      <c r="XX74" s="3"/>
      <c r="XY74" s="3"/>
      <c r="XZ74" s="3"/>
      <c r="YA74" s="3"/>
      <c r="YB74" s="3"/>
      <c r="YC74" s="3"/>
      <c r="YD74" s="3"/>
      <c r="YE74" s="3"/>
      <c r="YF74" s="3"/>
      <c r="YG74" s="3"/>
      <c r="YH74" s="3"/>
      <c r="YI74" s="3"/>
      <c r="YJ74" s="3"/>
      <c r="YK74" s="3"/>
      <c r="YL74" s="3"/>
      <c r="YM74" s="3"/>
      <c r="YN74" s="3"/>
      <c r="YO74" s="3"/>
      <c r="YP74" s="3"/>
      <c r="YQ74" s="3"/>
      <c r="YR74" s="3"/>
      <c r="YS74" s="3"/>
      <c r="YT74" s="3"/>
      <c r="YU74" s="3"/>
      <c r="YV74" s="3"/>
      <c r="YW74" s="3"/>
      <c r="YX74" s="3"/>
      <c r="YY74" s="3"/>
      <c r="YZ74" s="3"/>
      <c r="ZA74" s="3"/>
      <c r="ZB74" s="3"/>
      <c r="ZC74" s="3"/>
      <c r="ZD74" s="3"/>
      <c r="ZE74" s="3"/>
      <c r="ZF74" s="3"/>
      <c r="ZG74" s="3"/>
      <c r="ZH74" s="3"/>
      <c r="ZI74" s="3"/>
      <c r="ZJ74" s="3"/>
      <c r="ZK74" s="3"/>
      <c r="ZL74" s="3"/>
      <c r="ZM74" s="3"/>
      <c r="ZN74" s="3"/>
      <c r="ZO74" s="3"/>
      <c r="ZP74" s="3"/>
      <c r="ZQ74" s="3"/>
      <c r="ZR74" s="3"/>
      <c r="ZS74" s="3"/>
      <c r="ZT74" s="3"/>
      <c r="ZU74" s="3"/>
      <c r="ZV74" s="3"/>
      <c r="ZW74" s="3"/>
      <c r="ZX74" s="3"/>
      <c r="ZY74" s="3"/>
      <c r="ZZ74" s="3"/>
      <c r="AAA74" s="3"/>
      <c r="AAB74" s="3"/>
      <c r="AAC74" s="3"/>
      <c r="AAD74" s="3"/>
      <c r="AAE74" s="3"/>
      <c r="AAF74" s="3"/>
      <c r="AAG74" s="3"/>
      <c r="AAH74" s="3"/>
      <c r="AAI74" s="3"/>
      <c r="AAJ74" s="3"/>
      <c r="AAK74" s="3"/>
      <c r="AAL74" s="3"/>
      <c r="AAM74" s="3"/>
      <c r="AAN74" s="3"/>
      <c r="AAO74" s="3"/>
      <c r="AAP74" s="3"/>
      <c r="AAQ74" s="3"/>
      <c r="AAR74" s="3"/>
      <c r="AAS74" s="3"/>
      <c r="AAT74" s="3"/>
      <c r="AAU74" s="3"/>
      <c r="AAV74" s="3"/>
      <c r="AAW74" s="3"/>
      <c r="AAX74" s="3"/>
      <c r="AAY74" s="3"/>
      <c r="AAZ74" s="3"/>
      <c r="ABA74" s="3"/>
      <c r="ABB74" s="3"/>
      <c r="ABC74" s="3"/>
      <c r="ABD74" s="3"/>
      <c r="ABE74" s="3"/>
      <c r="ABF74" s="3"/>
      <c r="ABG74" s="3"/>
      <c r="ABH74" s="3"/>
      <c r="ABI74" s="3"/>
      <c r="ABJ74" s="3"/>
      <c r="ABK74" s="3"/>
      <c r="ABL74" s="3"/>
      <c r="ABM74" s="3"/>
      <c r="ABN74" s="3"/>
      <c r="ABO74" s="3"/>
      <c r="ABP74" s="3"/>
      <c r="ABQ74" s="3"/>
      <c r="ABR74" s="3"/>
      <c r="ABS74" s="3"/>
      <c r="ABT74" s="3"/>
      <c r="ABU74" s="3"/>
      <c r="ABV74" s="3"/>
      <c r="ABW74" s="3"/>
      <c r="ABX74" s="3"/>
      <c r="ABY74" s="3"/>
      <c r="ABZ74" s="3"/>
      <c r="ACA74" s="3"/>
      <c r="ACB74" s="3"/>
      <c r="ACC74" s="3"/>
      <c r="ACD74" s="3"/>
      <c r="ACE74" s="3"/>
      <c r="ACF74" s="3"/>
      <c r="ACG74" s="3"/>
      <c r="ACH74" s="3"/>
      <c r="ACI74" s="3"/>
      <c r="ACJ74" s="3"/>
      <c r="ACK74" s="3"/>
      <c r="ACL74" s="3"/>
      <c r="ACM74" s="3"/>
      <c r="ACN74" s="3"/>
      <c r="ACO74" s="3"/>
      <c r="ACP74" s="3"/>
      <c r="ACQ74" s="3"/>
      <c r="ACR74" s="3"/>
      <c r="ACS74" s="3"/>
      <c r="ACT74" s="3"/>
      <c r="ACU74" s="3"/>
      <c r="ACV74" s="3"/>
      <c r="ACW74" s="3"/>
      <c r="ACX74" s="3"/>
      <c r="ACY74" s="3"/>
      <c r="ACZ74" s="3"/>
      <c r="ADA74" s="3"/>
      <c r="ADB74" s="3"/>
      <c r="ADC74" s="3"/>
      <c r="ADD74" s="3"/>
      <c r="ADE74" s="3"/>
      <c r="ADF74" s="3"/>
      <c r="ADG74" s="3"/>
      <c r="ADH74" s="3"/>
      <c r="ADI74" s="3"/>
      <c r="ADJ74" s="3"/>
      <c r="ADK74" s="3"/>
      <c r="ADL74" s="3"/>
      <c r="ADM74" s="3"/>
      <c r="ADN74" s="3"/>
      <c r="ADO74" s="3"/>
      <c r="ADP74" s="3"/>
      <c r="ADQ74" s="3"/>
      <c r="ADR74" s="3"/>
      <c r="ADS74" s="3"/>
      <c r="ADT74" s="3"/>
      <c r="ADU74" s="3"/>
      <c r="ADV74" s="3"/>
      <c r="ADW74" s="3"/>
      <c r="ADX74" s="3"/>
      <c r="ADY74" s="3"/>
      <c r="ADZ74" s="3"/>
      <c r="AEA74" s="3"/>
      <c r="AEB74" s="3"/>
      <c r="AEC74" s="3"/>
      <c r="AED74" s="3"/>
      <c r="AEE74" s="3"/>
      <c r="AEF74" s="3"/>
      <c r="AEG74" s="3"/>
      <c r="AEH74" s="3"/>
      <c r="AEI74" s="3"/>
      <c r="AEJ74" s="3"/>
      <c r="AEK74" s="3"/>
      <c r="AEL74" s="3"/>
      <c r="AEM74" s="3"/>
      <c r="AEN74" s="3"/>
      <c r="AEO74" s="3"/>
      <c r="AEP74" s="3"/>
      <c r="AEQ74" s="3"/>
      <c r="AER74" s="3"/>
      <c r="AES74" s="3"/>
      <c r="AET74" s="3"/>
      <c r="AEU74" s="3"/>
      <c r="AEV74" s="3"/>
      <c r="AEW74" s="3"/>
      <c r="AEX74" s="3"/>
      <c r="AEY74" s="3"/>
      <c r="AEZ74" s="3"/>
      <c r="AFA74" s="3"/>
      <c r="AFB74" s="3"/>
      <c r="AFC74" s="3"/>
      <c r="AFD74" s="3"/>
      <c r="AFE74" s="3"/>
      <c r="AFF74" s="3"/>
      <c r="AFG74" s="3"/>
      <c r="AFH74" s="3"/>
      <c r="AFI74" s="3"/>
      <c r="AFJ74" s="3"/>
      <c r="AFK74" s="3"/>
      <c r="AFL74" s="3"/>
      <c r="AFM74" s="3"/>
      <c r="AFN74" s="3"/>
      <c r="AFO74" s="3"/>
      <c r="AFP74" s="3"/>
      <c r="AFQ74" s="3"/>
      <c r="AFR74" s="3"/>
      <c r="AFS74" s="3"/>
      <c r="AFT74" s="3"/>
      <c r="AFU74" s="3"/>
      <c r="AFV74" s="3"/>
      <c r="AFW74" s="3"/>
      <c r="AFX74" s="3"/>
      <c r="AFY74" s="3"/>
      <c r="AFZ74" s="3"/>
      <c r="AGA74" s="3"/>
      <c r="AGB74" s="3"/>
      <c r="AGC74" s="3"/>
      <c r="AGD74" s="3"/>
      <c r="AGE74" s="3"/>
      <c r="AGF74" s="3"/>
      <c r="AGG74" s="3"/>
      <c r="AGH74" s="3"/>
      <c r="AGI74" s="3"/>
      <c r="AGJ74" s="3"/>
      <c r="AGK74" s="3"/>
      <c r="AGL74" s="3"/>
      <c r="AGM74" s="3"/>
      <c r="AGN74" s="3"/>
      <c r="AGO74" s="3"/>
      <c r="AGP74" s="3"/>
      <c r="AGQ74" s="3"/>
      <c r="AGR74" s="3"/>
      <c r="AGS74" s="3"/>
      <c r="AGT74" s="3"/>
      <c r="AGU74" s="3"/>
      <c r="AGV74" s="3"/>
      <c r="AGW74" s="3"/>
      <c r="AGX74" s="3"/>
      <c r="AGY74" s="3"/>
      <c r="AGZ74" s="3"/>
      <c r="AHA74" s="3"/>
      <c r="AHB74" s="3"/>
      <c r="AHC74" s="3"/>
      <c r="AHD74" s="3"/>
      <c r="AHE74" s="3"/>
      <c r="AHF74" s="3"/>
      <c r="AHG74" s="3"/>
      <c r="AHH74" s="3"/>
      <c r="AHI74" s="3"/>
      <c r="AHJ74" s="3"/>
      <c r="AHK74" s="3"/>
      <c r="AHL74" s="3"/>
      <c r="AHM74" s="3"/>
      <c r="AHN74" s="3"/>
      <c r="AHO74" s="3"/>
      <c r="AHP74" s="3"/>
      <c r="AHQ74" s="3"/>
      <c r="AHR74" s="3"/>
      <c r="AHS74" s="3"/>
      <c r="AHT74" s="3"/>
      <c r="AHU74" s="3"/>
      <c r="AHV74" s="3"/>
      <c r="AHW74" s="3"/>
      <c r="AHX74" s="3"/>
      <c r="AHY74" s="3"/>
      <c r="AHZ74" s="3"/>
      <c r="AIA74" s="3"/>
      <c r="AIB74" s="3"/>
      <c r="AIC74" s="3"/>
      <c r="AID74" s="3"/>
      <c r="AIE74" s="3"/>
      <c r="AIF74" s="3"/>
      <c r="AIG74" s="3"/>
      <c r="AIH74" s="3"/>
      <c r="AII74" s="3"/>
      <c r="AIJ74" s="3"/>
      <c r="AIK74" s="3"/>
      <c r="AIL74" s="3"/>
      <c r="AIM74" s="3"/>
      <c r="AIN74" s="3"/>
      <c r="AIO74" s="3"/>
      <c r="AIP74" s="3"/>
      <c r="AIQ74" s="3"/>
      <c r="AIR74" s="3"/>
      <c r="AIS74" s="3"/>
      <c r="AIT74" s="3"/>
      <c r="AIU74" s="3"/>
      <c r="AIV74" s="3"/>
      <c r="AIW74" s="3"/>
      <c r="AIX74" s="3"/>
      <c r="AIY74" s="3"/>
      <c r="AIZ74" s="3"/>
      <c r="AJA74" s="3"/>
      <c r="AJB74" s="3"/>
      <c r="AJC74" s="3"/>
      <c r="AJD74" s="3"/>
      <c r="AJE74" s="3"/>
      <c r="AJF74" s="3"/>
      <c r="AJG74" s="3"/>
      <c r="AJH74" s="3"/>
      <c r="AJI74" s="3"/>
      <c r="AJJ74" s="3"/>
      <c r="AJK74" s="3"/>
      <c r="AJL74" s="3"/>
      <c r="AJM74" s="3"/>
      <c r="AJN74" s="3"/>
      <c r="AJO74" s="3"/>
      <c r="AJP74" s="3"/>
      <c r="AJQ74" s="3"/>
      <c r="AJR74" s="3"/>
      <c r="AJS74" s="3"/>
      <c r="AJT74" s="3"/>
      <c r="AJU74" s="3"/>
      <c r="AJV74" s="3"/>
      <c r="AJW74" s="3"/>
      <c r="AJX74" s="3"/>
      <c r="AJY74" s="3"/>
      <c r="AJZ74" s="3"/>
      <c r="AKA74" s="3"/>
      <c r="AKB74" s="3"/>
      <c r="AKC74" s="3"/>
      <c r="AKD74" s="3"/>
      <c r="AKE74" s="3"/>
      <c r="AKF74" s="3"/>
      <c r="AKG74" s="3"/>
      <c r="AKH74" s="3"/>
      <c r="AKI74" s="3"/>
      <c r="AKJ74" s="3"/>
      <c r="AKK74" s="3"/>
      <c r="AKL74" s="3"/>
      <c r="AKM74" s="3"/>
      <c r="AKN74" s="3"/>
      <c r="AKO74" s="3"/>
      <c r="AKP74" s="3"/>
      <c r="AKQ74" s="3"/>
      <c r="AKR74" s="3"/>
      <c r="AKS74" s="3"/>
      <c r="AKT74" s="3"/>
      <c r="AKU74" s="3"/>
      <c r="AKV74" s="3"/>
      <c r="AKW74" s="3"/>
      <c r="AKX74" s="3"/>
      <c r="AKY74" s="3"/>
      <c r="AKZ74" s="3"/>
      <c r="ALA74" s="3"/>
      <c r="ALB74" s="3"/>
      <c r="ALC74" s="3"/>
      <c r="ALD74" s="3"/>
      <c r="ALE74" s="3"/>
      <c r="ALF74" s="3"/>
      <c r="ALG74" s="3"/>
      <c r="ALH74" s="3"/>
      <c r="ALI74" s="3"/>
      <c r="ALJ74" s="3"/>
      <c r="ALK74" s="3"/>
      <c r="ALL74" s="3"/>
      <c r="ALM74" s="3"/>
      <c r="ALN74" s="3"/>
      <c r="ALO74" s="3"/>
      <c r="ALP74" s="3"/>
      <c r="ALQ74" s="3"/>
      <c r="ALR74" s="3"/>
      <c r="ALS74" s="3"/>
      <c r="ALT74" s="3"/>
      <c r="ALU74" s="3"/>
      <c r="ALV74" s="3"/>
      <c r="ALW74" s="3"/>
      <c r="ALX74" s="3"/>
    </row>
    <row r="75" spans="1:1012" x14ac:dyDescent="0.2">
      <c r="A75" s="17" t="s">
        <v>48</v>
      </c>
      <c r="B75" s="18">
        <f t="shared" si="130"/>
        <v>252553.81894094389</v>
      </c>
      <c r="C75" s="19">
        <v>70867.19</v>
      </c>
      <c r="D75" s="20" t="str">
        <f t="shared" si="131"/>
        <v>19,3939644101679%</v>
      </c>
      <c r="E75" s="19">
        <v>83091.41</v>
      </c>
      <c r="F75" s="20" t="str">
        <f t="shared" si="132"/>
        <v>22,7393219391184%</v>
      </c>
      <c r="G75" s="19">
        <v>46326.53</v>
      </c>
      <c r="H75" s="20" t="str">
        <f t="shared" si="133"/>
        <v>3,37010424738743%</v>
      </c>
      <c r="I75" s="19"/>
      <c r="J75" s="20" t="str">
        <f t="shared" si="134"/>
        <v/>
      </c>
      <c r="K75" s="19"/>
      <c r="L75" s="20" t="str">
        <f t="shared" si="135"/>
        <v/>
      </c>
      <c r="M75" s="19"/>
      <c r="N75" s="24" t="str">
        <f t="shared" si="136"/>
        <v/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3"/>
      <c r="PN75" s="3"/>
      <c r="PO75" s="3"/>
      <c r="PP75" s="3"/>
      <c r="PQ75" s="3"/>
      <c r="PR75" s="3"/>
      <c r="PS75" s="3"/>
      <c r="PT75" s="3"/>
      <c r="PU75" s="3"/>
      <c r="PV75" s="3"/>
      <c r="PW75" s="3"/>
      <c r="PX75" s="3"/>
      <c r="PY75" s="3"/>
      <c r="PZ75" s="3"/>
      <c r="QA75" s="3"/>
      <c r="QB75" s="3"/>
      <c r="QC75" s="3"/>
      <c r="QD75" s="3"/>
      <c r="QE75" s="3"/>
      <c r="QF75" s="3"/>
      <c r="QG75" s="3"/>
      <c r="QH75" s="3"/>
      <c r="QI75" s="3"/>
      <c r="QJ75" s="3"/>
      <c r="QK75" s="3"/>
      <c r="QL75" s="3"/>
      <c r="QM75" s="3"/>
      <c r="QN75" s="3"/>
      <c r="QO75" s="3"/>
      <c r="QP75" s="3"/>
      <c r="QQ75" s="3"/>
      <c r="QR75" s="3"/>
      <c r="QS75" s="3"/>
      <c r="QT75" s="3"/>
      <c r="QU75" s="3"/>
      <c r="QV75" s="3"/>
      <c r="QW75" s="3"/>
      <c r="QX75" s="3"/>
      <c r="QY75" s="3"/>
      <c r="QZ75" s="3"/>
      <c r="RA75" s="3"/>
      <c r="RB75" s="3"/>
      <c r="RC75" s="3"/>
      <c r="RD75" s="3"/>
      <c r="RE75" s="3"/>
      <c r="RF75" s="3"/>
      <c r="RG75" s="3"/>
      <c r="RH75" s="3"/>
      <c r="RI75" s="3"/>
      <c r="RJ75" s="3"/>
      <c r="RK75" s="3"/>
      <c r="RL75" s="3"/>
      <c r="RM75" s="3"/>
      <c r="RN75" s="3"/>
      <c r="RO75" s="3"/>
      <c r="RP75" s="3"/>
      <c r="RQ75" s="3"/>
      <c r="RR75" s="3"/>
      <c r="RS75" s="3"/>
      <c r="RT75" s="3"/>
      <c r="RU75" s="3"/>
      <c r="RV75" s="3"/>
      <c r="RW75" s="3"/>
      <c r="RX75" s="3"/>
      <c r="RY75" s="3"/>
      <c r="RZ75" s="3"/>
      <c r="SA75" s="3"/>
      <c r="SB75" s="3"/>
      <c r="SC75" s="3"/>
      <c r="SD75" s="3"/>
      <c r="SE75" s="3"/>
      <c r="SF75" s="3"/>
      <c r="SG75" s="3"/>
      <c r="SH75" s="3"/>
      <c r="SI75" s="3"/>
      <c r="SJ75" s="3"/>
      <c r="SK75" s="3"/>
      <c r="SL75" s="3"/>
      <c r="SM75" s="3"/>
      <c r="SN75" s="3"/>
      <c r="SO75" s="3"/>
      <c r="SP75" s="3"/>
      <c r="SQ75" s="3"/>
      <c r="SR75" s="3"/>
      <c r="SS75" s="3"/>
      <c r="ST75" s="3"/>
      <c r="SU75" s="3"/>
      <c r="SV75" s="3"/>
      <c r="SW75" s="3"/>
      <c r="SX75" s="3"/>
      <c r="SY75" s="3"/>
      <c r="SZ75" s="3"/>
      <c r="TA75" s="3"/>
      <c r="TB75" s="3"/>
      <c r="TC75" s="3"/>
      <c r="TD75" s="3"/>
      <c r="TE75" s="3"/>
      <c r="TF75" s="3"/>
      <c r="TG75" s="3"/>
      <c r="TH75" s="3"/>
      <c r="TI75" s="3"/>
      <c r="TJ75" s="3"/>
      <c r="TK75" s="3"/>
      <c r="TL75" s="3"/>
      <c r="TM75" s="3"/>
      <c r="TN75" s="3"/>
      <c r="TO75" s="3"/>
      <c r="TP75" s="3"/>
      <c r="TQ75" s="3"/>
      <c r="TR75" s="3"/>
      <c r="TS75" s="3"/>
      <c r="TT75" s="3"/>
      <c r="TU75" s="3"/>
      <c r="TV75" s="3"/>
      <c r="TW75" s="3"/>
      <c r="TX75" s="3"/>
      <c r="TY75" s="3"/>
      <c r="TZ75" s="3"/>
      <c r="UA75" s="3"/>
      <c r="UB75" s="3"/>
      <c r="UC75" s="3"/>
      <c r="UD75" s="3"/>
      <c r="UE75" s="3"/>
      <c r="UF75" s="3"/>
      <c r="UG75" s="3"/>
      <c r="UH75" s="3"/>
      <c r="UI75" s="3"/>
      <c r="UJ75" s="3"/>
      <c r="UK75" s="3"/>
      <c r="UL75" s="3"/>
      <c r="UM75" s="3"/>
      <c r="UN75" s="3"/>
      <c r="UO75" s="3"/>
      <c r="UP75" s="3"/>
      <c r="UQ75" s="3"/>
      <c r="UR75" s="3"/>
      <c r="US75" s="3"/>
      <c r="UT75" s="3"/>
      <c r="UU75" s="3"/>
      <c r="UV75" s="3"/>
      <c r="UW75" s="3"/>
      <c r="UX75" s="3"/>
      <c r="UY75" s="3"/>
      <c r="UZ75" s="3"/>
      <c r="VA75" s="3"/>
      <c r="VB75" s="3"/>
      <c r="VC75" s="3"/>
      <c r="VD75" s="3"/>
      <c r="VE75" s="3"/>
      <c r="VF75" s="3"/>
      <c r="VG75" s="3"/>
      <c r="VH75" s="3"/>
      <c r="VI75" s="3"/>
      <c r="VJ75" s="3"/>
      <c r="VK75" s="3"/>
      <c r="VL75" s="3"/>
      <c r="VM75" s="3"/>
      <c r="VN75" s="3"/>
      <c r="VO75" s="3"/>
      <c r="VP75" s="3"/>
      <c r="VQ75" s="3"/>
      <c r="VR75" s="3"/>
      <c r="VS75" s="3"/>
      <c r="VT75" s="3"/>
      <c r="VU75" s="3"/>
      <c r="VV75" s="3"/>
      <c r="VW75" s="3"/>
      <c r="VX75" s="3"/>
      <c r="VY75" s="3"/>
      <c r="VZ75" s="3"/>
      <c r="WA75" s="3"/>
      <c r="WB75" s="3"/>
      <c r="WC75" s="3"/>
      <c r="WD75" s="3"/>
      <c r="WE75" s="3"/>
      <c r="WF75" s="3"/>
      <c r="WG75" s="3"/>
      <c r="WH75" s="3"/>
      <c r="WI75" s="3"/>
      <c r="WJ75" s="3"/>
      <c r="WK75" s="3"/>
      <c r="WL75" s="3"/>
      <c r="WM75" s="3"/>
      <c r="WN75" s="3"/>
      <c r="WO75" s="3"/>
      <c r="WP75" s="3"/>
      <c r="WQ75" s="3"/>
      <c r="WR75" s="3"/>
      <c r="WS75" s="3"/>
      <c r="WT75" s="3"/>
      <c r="WU75" s="3"/>
      <c r="WV75" s="3"/>
      <c r="WW75" s="3"/>
      <c r="WX75" s="3"/>
      <c r="WY75" s="3"/>
      <c r="WZ75" s="3"/>
      <c r="XA75" s="3"/>
      <c r="XB75" s="3"/>
      <c r="XC75" s="3"/>
      <c r="XD75" s="3"/>
      <c r="XE75" s="3"/>
      <c r="XF75" s="3"/>
      <c r="XG75" s="3"/>
      <c r="XH75" s="3"/>
      <c r="XI75" s="3"/>
      <c r="XJ75" s="3"/>
      <c r="XK75" s="3"/>
      <c r="XL75" s="3"/>
      <c r="XM75" s="3"/>
      <c r="XN75" s="3"/>
      <c r="XO75" s="3"/>
      <c r="XP75" s="3"/>
      <c r="XQ75" s="3"/>
      <c r="XR75" s="3"/>
      <c r="XS75" s="3"/>
      <c r="XT75" s="3"/>
      <c r="XU75" s="3"/>
      <c r="XV75" s="3"/>
      <c r="XW75" s="3"/>
      <c r="XX75" s="3"/>
      <c r="XY75" s="3"/>
      <c r="XZ75" s="3"/>
      <c r="YA75" s="3"/>
      <c r="YB75" s="3"/>
      <c r="YC75" s="3"/>
      <c r="YD75" s="3"/>
      <c r="YE75" s="3"/>
      <c r="YF75" s="3"/>
      <c r="YG75" s="3"/>
      <c r="YH75" s="3"/>
      <c r="YI75" s="3"/>
      <c r="YJ75" s="3"/>
      <c r="YK75" s="3"/>
      <c r="YL75" s="3"/>
      <c r="YM75" s="3"/>
      <c r="YN75" s="3"/>
      <c r="YO75" s="3"/>
      <c r="YP75" s="3"/>
      <c r="YQ75" s="3"/>
      <c r="YR75" s="3"/>
      <c r="YS75" s="3"/>
      <c r="YT75" s="3"/>
      <c r="YU75" s="3"/>
      <c r="YV75" s="3"/>
      <c r="YW75" s="3"/>
      <c r="YX75" s="3"/>
      <c r="YY75" s="3"/>
      <c r="YZ75" s="3"/>
      <c r="ZA75" s="3"/>
      <c r="ZB75" s="3"/>
      <c r="ZC75" s="3"/>
      <c r="ZD75" s="3"/>
      <c r="ZE75" s="3"/>
      <c r="ZF75" s="3"/>
      <c r="ZG75" s="3"/>
      <c r="ZH75" s="3"/>
      <c r="ZI75" s="3"/>
      <c r="ZJ75" s="3"/>
      <c r="ZK75" s="3"/>
      <c r="ZL75" s="3"/>
      <c r="ZM75" s="3"/>
      <c r="ZN75" s="3"/>
      <c r="ZO75" s="3"/>
      <c r="ZP75" s="3"/>
      <c r="ZQ75" s="3"/>
      <c r="ZR75" s="3"/>
      <c r="ZS75" s="3"/>
      <c r="ZT75" s="3"/>
      <c r="ZU75" s="3"/>
      <c r="ZV75" s="3"/>
      <c r="ZW75" s="3"/>
      <c r="ZX75" s="3"/>
      <c r="ZY75" s="3"/>
      <c r="ZZ75" s="3"/>
      <c r="AAA75" s="3"/>
      <c r="AAB75" s="3"/>
      <c r="AAC75" s="3"/>
      <c r="AAD75" s="3"/>
      <c r="AAE75" s="3"/>
      <c r="AAF75" s="3"/>
      <c r="AAG75" s="3"/>
      <c r="AAH75" s="3"/>
      <c r="AAI75" s="3"/>
      <c r="AAJ75" s="3"/>
      <c r="AAK75" s="3"/>
      <c r="AAL75" s="3"/>
      <c r="AAM75" s="3"/>
      <c r="AAN75" s="3"/>
      <c r="AAO75" s="3"/>
      <c r="AAP75" s="3"/>
      <c r="AAQ75" s="3"/>
      <c r="AAR75" s="3"/>
      <c r="AAS75" s="3"/>
      <c r="AAT75" s="3"/>
      <c r="AAU75" s="3"/>
      <c r="AAV75" s="3"/>
      <c r="AAW75" s="3"/>
      <c r="AAX75" s="3"/>
      <c r="AAY75" s="3"/>
      <c r="AAZ75" s="3"/>
      <c r="ABA75" s="3"/>
      <c r="ABB75" s="3"/>
      <c r="ABC75" s="3"/>
      <c r="ABD75" s="3"/>
      <c r="ABE75" s="3"/>
      <c r="ABF75" s="3"/>
      <c r="ABG75" s="3"/>
      <c r="ABH75" s="3"/>
      <c r="ABI75" s="3"/>
      <c r="ABJ75" s="3"/>
      <c r="ABK75" s="3"/>
      <c r="ABL75" s="3"/>
      <c r="ABM75" s="3"/>
      <c r="ABN75" s="3"/>
      <c r="ABO75" s="3"/>
      <c r="ABP75" s="3"/>
      <c r="ABQ75" s="3"/>
      <c r="ABR75" s="3"/>
      <c r="ABS75" s="3"/>
      <c r="ABT75" s="3"/>
      <c r="ABU75" s="3"/>
      <c r="ABV75" s="3"/>
      <c r="ABW75" s="3"/>
      <c r="ABX75" s="3"/>
      <c r="ABY75" s="3"/>
      <c r="ABZ75" s="3"/>
      <c r="ACA75" s="3"/>
      <c r="ACB75" s="3"/>
      <c r="ACC75" s="3"/>
      <c r="ACD75" s="3"/>
      <c r="ACE75" s="3"/>
      <c r="ACF75" s="3"/>
      <c r="ACG75" s="3"/>
      <c r="ACH75" s="3"/>
      <c r="ACI75" s="3"/>
      <c r="ACJ75" s="3"/>
      <c r="ACK75" s="3"/>
      <c r="ACL75" s="3"/>
      <c r="ACM75" s="3"/>
      <c r="ACN75" s="3"/>
      <c r="ACO75" s="3"/>
      <c r="ACP75" s="3"/>
      <c r="ACQ75" s="3"/>
      <c r="ACR75" s="3"/>
      <c r="ACS75" s="3"/>
      <c r="ACT75" s="3"/>
      <c r="ACU75" s="3"/>
      <c r="ACV75" s="3"/>
      <c r="ACW75" s="3"/>
      <c r="ACX75" s="3"/>
      <c r="ACY75" s="3"/>
      <c r="ACZ75" s="3"/>
      <c r="ADA75" s="3"/>
      <c r="ADB75" s="3"/>
      <c r="ADC75" s="3"/>
      <c r="ADD75" s="3"/>
      <c r="ADE75" s="3"/>
      <c r="ADF75" s="3"/>
      <c r="ADG75" s="3"/>
      <c r="ADH75" s="3"/>
      <c r="ADI75" s="3"/>
      <c r="ADJ75" s="3"/>
      <c r="ADK75" s="3"/>
      <c r="ADL75" s="3"/>
      <c r="ADM75" s="3"/>
      <c r="ADN75" s="3"/>
      <c r="ADO75" s="3"/>
      <c r="ADP75" s="3"/>
      <c r="ADQ75" s="3"/>
      <c r="ADR75" s="3"/>
      <c r="ADS75" s="3"/>
      <c r="ADT75" s="3"/>
      <c r="ADU75" s="3"/>
      <c r="ADV75" s="3"/>
      <c r="ADW75" s="3"/>
      <c r="ADX75" s="3"/>
      <c r="ADY75" s="3"/>
      <c r="ADZ75" s="3"/>
      <c r="AEA75" s="3"/>
      <c r="AEB75" s="3"/>
      <c r="AEC75" s="3"/>
      <c r="AED75" s="3"/>
      <c r="AEE75" s="3"/>
      <c r="AEF75" s="3"/>
      <c r="AEG75" s="3"/>
      <c r="AEH75" s="3"/>
      <c r="AEI75" s="3"/>
      <c r="AEJ75" s="3"/>
      <c r="AEK75" s="3"/>
      <c r="AEL75" s="3"/>
      <c r="AEM75" s="3"/>
      <c r="AEN75" s="3"/>
      <c r="AEO75" s="3"/>
      <c r="AEP75" s="3"/>
      <c r="AEQ75" s="3"/>
      <c r="AER75" s="3"/>
      <c r="AES75" s="3"/>
      <c r="AET75" s="3"/>
      <c r="AEU75" s="3"/>
      <c r="AEV75" s="3"/>
      <c r="AEW75" s="3"/>
      <c r="AEX75" s="3"/>
      <c r="AEY75" s="3"/>
      <c r="AEZ75" s="3"/>
      <c r="AFA75" s="3"/>
      <c r="AFB75" s="3"/>
      <c r="AFC75" s="3"/>
      <c r="AFD75" s="3"/>
      <c r="AFE75" s="3"/>
      <c r="AFF75" s="3"/>
      <c r="AFG75" s="3"/>
      <c r="AFH75" s="3"/>
      <c r="AFI75" s="3"/>
      <c r="AFJ75" s="3"/>
      <c r="AFK75" s="3"/>
      <c r="AFL75" s="3"/>
      <c r="AFM75" s="3"/>
      <c r="AFN75" s="3"/>
      <c r="AFO75" s="3"/>
      <c r="AFP75" s="3"/>
      <c r="AFQ75" s="3"/>
      <c r="AFR75" s="3"/>
      <c r="AFS75" s="3"/>
      <c r="AFT75" s="3"/>
      <c r="AFU75" s="3"/>
      <c r="AFV75" s="3"/>
      <c r="AFW75" s="3"/>
      <c r="AFX75" s="3"/>
      <c r="AFY75" s="3"/>
      <c r="AFZ75" s="3"/>
      <c r="AGA75" s="3"/>
      <c r="AGB75" s="3"/>
      <c r="AGC75" s="3"/>
      <c r="AGD75" s="3"/>
      <c r="AGE75" s="3"/>
      <c r="AGF75" s="3"/>
      <c r="AGG75" s="3"/>
      <c r="AGH75" s="3"/>
      <c r="AGI75" s="3"/>
      <c r="AGJ75" s="3"/>
      <c r="AGK75" s="3"/>
      <c r="AGL75" s="3"/>
      <c r="AGM75" s="3"/>
      <c r="AGN75" s="3"/>
      <c r="AGO75" s="3"/>
      <c r="AGP75" s="3"/>
      <c r="AGQ75" s="3"/>
      <c r="AGR75" s="3"/>
      <c r="AGS75" s="3"/>
      <c r="AGT75" s="3"/>
      <c r="AGU75" s="3"/>
      <c r="AGV75" s="3"/>
      <c r="AGW75" s="3"/>
      <c r="AGX75" s="3"/>
      <c r="AGY75" s="3"/>
      <c r="AGZ75" s="3"/>
      <c r="AHA75" s="3"/>
      <c r="AHB75" s="3"/>
      <c r="AHC75" s="3"/>
      <c r="AHD75" s="3"/>
      <c r="AHE75" s="3"/>
      <c r="AHF75" s="3"/>
      <c r="AHG75" s="3"/>
      <c r="AHH75" s="3"/>
      <c r="AHI75" s="3"/>
      <c r="AHJ75" s="3"/>
      <c r="AHK75" s="3"/>
      <c r="AHL75" s="3"/>
      <c r="AHM75" s="3"/>
      <c r="AHN75" s="3"/>
      <c r="AHO75" s="3"/>
      <c r="AHP75" s="3"/>
      <c r="AHQ75" s="3"/>
      <c r="AHR75" s="3"/>
      <c r="AHS75" s="3"/>
      <c r="AHT75" s="3"/>
      <c r="AHU75" s="3"/>
      <c r="AHV75" s="3"/>
      <c r="AHW75" s="3"/>
      <c r="AHX75" s="3"/>
      <c r="AHY75" s="3"/>
      <c r="AHZ75" s="3"/>
      <c r="AIA75" s="3"/>
      <c r="AIB75" s="3"/>
      <c r="AIC75" s="3"/>
      <c r="AID75" s="3"/>
      <c r="AIE75" s="3"/>
      <c r="AIF75" s="3"/>
      <c r="AIG75" s="3"/>
      <c r="AIH75" s="3"/>
      <c r="AII75" s="3"/>
      <c r="AIJ75" s="3"/>
      <c r="AIK75" s="3"/>
      <c r="AIL75" s="3"/>
      <c r="AIM75" s="3"/>
      <c r="AIN75" s="3"/>
      <c r="AIO75" s="3"/>
      <c r="AIP75" s="3"/>
      <c r="AIQ75" s="3"/>
      <c r="AIR75" s="3"/>
      <c r="AIS75" s="3"/>
      <c r="AIT75" s="3"/>
      <c r="AIU75" s="3"/>
      <c r="AIV75" s="3"/>
      <c r="AIW75" s="3"/>
      <c r="AIX75" s="3"/>
      <c r="AIY75" s="3"/>
      <c r="AIZ75" s="3"/>
      <c r="AJA75" s="3"/>
      <c r="AJB75" s="3"/>
      <c r="AJC75" s="3"/>
      <c r="AJD75" s="3"/>
      <c r="AJE75" s="3"/>
      <c r="AJF75" s="3"/>
      <c r="AJG75" s="3"/>
      <c r="AJH75" s="3"/>
      <c r="AJI75" s="3"/>
      <c r="AJJ75" s="3"/>
      <c r="AJK75" s="3"/>
      <c r="AJL75" s="3"/>
      <c r="AJM75" s="3"/>
      <c r="AJN75" s="3"/>
      <c r="AJO75" s="3"/>
      <c r="AJP75" s="3"/>
      <c r="AJQ75" s="3"/>
      <c r="AJR75" s="3"/>
      <c r="AJS75" s="3"/>
      <c r="AJT75" s="3"/>
      <c r="AJU75" s="3"/>
      <c r="AJV75" s="3"/>
      <c r="AJW75" s="3"/>
      <c r="AJX75" s="3"/>
      <c r="AJY75" s="3"/>
      <c r="AJZ75" s="3"/>
      <c r="AKA75" s="3"/>
      <c r="AKB75" s="3"/>
      <c r="AKC75" s="3"/>
      <c r="AKD75" s="3"/>
      <c r="AKE75" s="3"/>
      <c r="AKF75" s="3"/>
      <c r="AKG75" s="3"/>
      <c r="AKH75" s="3"/>
      <c r="AKI75" s="3"/>
      <c r="AKJ75" s="3"/>
      <c r="AKK75" s="3"/>
      <c r="AKL75" s="3"/>
      <c r="AKM75" s="3"/>
      <c r="AKN75" s="3"/>
      <c r="AKO75" s="3"/>
      <c r="AKP75" s="3"/>
      <c r="AKQ75" s="3"/>
      <c r="AKR75" s="3"/>
      <c r="AKS75" s="3"/>
      <c r="AKT75" s="3"/>
      <c r="AKU75" s="3"/>
      <c r="AKV75" s="3"/>
      <c r="AKW75" s="3"/>
      <c r="AKX75" s="3"/>
      <c r="AKY75" s="3"/>
      <c r="AKZ75" s="3"/>
      <c r="ALA75" s="3"/>
      <c r="ALB75" s="3"/>
      <c r="ALC75" s="3"/>
      <c r="ALD75" s="3"/>
      <c r="ALE75" s="3"/>
      <c r="ALF75" s="3"/>
      <c r="ALG75" s="3"/>
      <c r="ALH75" s="3"/>
      <c r="ALI75" s="3"/>
      <c r="ALJ75" s="3"/>
      <c r="ALK75" s="3"/>
      <c r="ALL75" s="3"/>
      <c r="ALM75" s="3"/>
      <c r="ALN75" s="3"/>
      <c r="ALO75" s="3"/>
      <c r="ALP75" s="3"/>
      <c r="ALQ75" s="3"/>
      <c r="ALR75" s="3"/>
      <c r="ALS75" s="3"/>
      <c r="ALT75" s="3"/>
      <c r="ALU75" s="3"/>
      <c r="ALV75" s="3"/>
      <c r="ALW75" s="3"/>
      <c r="ALX75" s="3"/>
    </row>
    <row r="76" spans="1:1012" x14ac:dyDescent="0.2">
      <c r="A76" s="17" t="s">
        <v>49</v>
      </c>
      <c r="B76" s="18">
        <f t="shared" si="130"/>
        <v>93410.262888566067</v>
      </c>
      <c r="C76" s="19">
        <v>0</v>
      </c>
      <c r="D76" s="20" t="str">
        <f t="shared" si="131"/>
        <v>0%</v>
      </c>
      <c r="E76" s="19">
        <v>0</v>
      </c>
      <c r="F76" s="20" t="str">
        <f t="shared" si="132"/>
        <v>0%</v>
      </c>
      <c r="G76" s="19"/>
      <c r="H76" s="20" t="str">
        <f t="shared" si="133"/>
        <v/>
      </c>
      <c r="I76" s="19"/>
      <c r="J76" s="20" t="str">
        <f t="shared" si="134"/>
        <v/>
      </c>
      <c r="K76" s="19"/>
      <c r="L76" s="20" t="str">
        <f t="shared" si="135"/>
        <v/>
      </c>
      <c r="M76" s="19"/>
      <c r="N76" s="24" t="str">
        <f t="shared" si="136"/>
        <v/>
      </c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  <c r="MQ76" s="3"/>
      <c r="MR76" s="3"/>
      <c r="MS76" s="3"/>
      <c r="MT76" s="3"/>
      <c r="MU76" s="3"/>
      <c r="MV76" s="3"/>
      <c r="MW76" s="3"/>
      <c r="MX76" s="3"/>
      <c r="MY76" s="3"/>
      <c r="MZ76" s="3"/>
      <c r="NA76" s="3"/>
      <c r="NB76" s="3"/>
      <c r="NC76" s="3"/>
      <c r="ND76" s="3"/>
      <c r="NE76" s="3"/>
      <c r="NF76" s="3"/>
      <c r="NG76" s="3"/>
      <c r="NH76" s="3"/>
      <c r="NI76" s="3"/>
      <c r="NJ76" s="3"/>
      <c r="NK76" s="3"/>
      <c r="NL76" s="3"/>
      <c r="NM76" s="3"/>
      <c r="NN76" s="3"/>
      <c r="NO76" s="3"/>
      <c r="NP76" s="3"/>
      <c r="NQ76" s="3"/>
      <c r="NR76" s="3"/>
      <c r="NS76" s="3"/>
      <c r="NT76" s="3"/>
      <c r="NU76" s="3"/>
      <c r="NV76" s="3"/>
      <c r="NW76" s="3"/>
      <c r="NX76" s="3"/>
      <c r="NY76" s="3"/>
      <c r="NZ76" s="3"/>
      <c r="OA76" s="3"/>
      <c r="OB76" s="3"/>
      <c r="OC76" s="3"/>
      <c r="OD76" s="3"/>
      <c r="OE76" s="3"/>
      <c r="OF76" s="3"/>
      <c r="OG76" s="3"/>
      <c r="OH76" s="3"/>
      <c r="OI76" s="3"/>
      <c r="OJ76" s="3"/>
      <c r="OK76" s="3"/>
      <c r="OL76" s="3"/>
      <c r="OM76" s="3"/>
      <c r="ON76" s="3"/>
      <c r="OO76" s="3"/>
      <c r="OP76" s="3"/>
      <c r="OQ76" s="3"/>
      <c r="OR76" s="3"/>
      <c r="OS76" s="3"/>
      <c r="OT76" s="3"/>
      <c r="OU76" s="3"/>
      <c r="OV76" s="3"/>
      <c r="OW76" s="3"/>
      <c r="OX76" s="3"/>
      <c r="OY76" s="3"/>
      <c r="OZ76" s="3"/>
      <c r="PA76" s="3"/>
      <c r="PB76" s="3"/>
      <c r="PC76" s="3"/>
      <c r="PD76" s="3"/>
      <c r="PE76" s="3"/>
      <c r="PF76" s="3"/>
      <c r="PG76" s="3"/>
      <c r="PH76" s="3"/>
      <c r="PI76" s="3"/>
      <c r="PJ76" s="3"/>
      <c r="PK76" s="3"/>
      <c r="PL76" s="3"/>
      <c r="PM76" s="3"/>
      <c r="PN76" s="3"/>
      <c r="PO76" s="3"/>
      <c r="PP76" s="3"/>
      <c r="PQ76" s="3"/>
      <c r="PR76" s="3"/>
      <c r="PS76" s="3"/>
      <c r="PT76" s="3"/>
      <c r="PU76" s="3"/>
      <c r="PV76" s="3"/>
      <c r="PW76" s="3"/>
      <c r="PX76" s="3"/>
      <c r="PY76" s="3"/>
      <c r="PZ76" s="3"/>
      <c r="QA76" s="3"/>
      <c r="QB76" s="3"/>
      <c r="QC76" s="3"/>
      <c r="QD76" s="3"/>
      <c r="QE76" s="3"/>
      <c r="QF76" s="3"/>
      <c r="QG76" s="3"/>
      <c r="QH76" s="3"/>
      <c r="QI76" s="3"/>
      <c r="QJ76" s="3"/>
      <c r="QK76" s="3"/>
      <c r="QL76" s="3"/>
      <c r="QM76" s="3"/>
      <c r="QN76" s="3"/>
      <c r="QO76" s="3"/>
      <c r="QP76" s="3"/>
      <c r="QQ76" s="3"/>
      <c r="QR76" s="3"/>
      <c r="QS76" s="3"/>
      <c r="QT76" s="3"/>
      <c r="QU76" s="3"/>
      <c r="QV76" s="3"/>
      <c r="QW76" s="3"/>
      <c r="QX76" s="3"/>
      <c r="QY76" s="3"/>
      <c r="QZ76" s="3"/>
      <c r="RA76" s="3"/>
      <c r="RB76" s="3"/>
      <c r="RC76" s="3"/>
      <c r="RD76" s="3"/>
      <c r="RE76" s="3"/>
      <c r="RF76" s="3"/>
      <c r="RG76" s="3"/>
      <c r="RH76" s="3"/>
      <c r="RI76" s="3"/>
      <c r="RJ76" s="3"/>
      <c r="RK76" s="3"/>
      <c r="RL76" s="3"/>
      <c r="RM76" s="3"/>
      <c r="RN76" s="3"/>
      <c r="RO76" s="3"/>
      <c r="RP76" s="3"/>
      <c r="RQ76" s="3"/>
      <c r="RR76" s="3"/>
      <c r="RS76" s="3"/>
      <c r="RT76" s="3"/>
      <c r="RU76" s="3"/>
      <c r="RV76" s="3"/>
      <c r="RW76" s="3"/>
      <c r="RX76" s="3"/>
      <c r="RY76" s="3"/>
      <c r="RZ76" s="3"/>
      <c r="SA76" s="3"/>
      <c r="SB76" s="3"/>
      <c r="SC76" s="3"/>
      <c r="SD76" s="3"/>
      <c r="SE76" s="3"/>
      <c r="SF76" s="3"/>
      <c r="SG76" s="3"/>
      <c r="SH76" s="3"/>
      <c r="SI76" s="3"/>
      <c r="SJ76" s="3"/>
      <c r="SK76" s="3"/>
      <c r="SL76" s="3"/>
      <c r="SM76" s="3"/>
      <c r="SN76" s="3"/>
      <c r="SO76" s="3"/>
      <c r="SP76" s="3"/>
      <c r="SQ76" s="3"/>
      <c r="SR76" s="3"/>
      <c r="SS76" s="3"/>
      <c r="ST76" s="3"/>
      <c r="SU76" s="3"/>
      <c r="SV76" s="3"/>
      <c r="SW76" s="3"/>
      <c r="SX76" s="3"/>
      <c r="SY76" s="3"/>
      <c r="SZ76" s="3"/>
      <c r="TA76" s="3"/>
      <c r="TB76" s="3"/>
      <c r="TC76" s="3"/>
      <c r="TD76" s="3"/>
      <c r="TE76" s="3"/>
      <c r="TF76" s="3"/>
      <c r="TG76" s="3"/>
      <c r="TH76" s="3"/>
      <c r="TI76" s="3"/>
      <c r="TJ76" s="3"/>
      <c r="TK76" s="3"/>
      <c r="TL76" s="3"/>
      <c r="TM76" s="3"/>
      <c r="TN76" s="3"/>
      <c r="TO76" s="3"/>
      <c r="TP76" s="3"/>
      <c r="TQ76" s="3"/>
      <c r="TR76" s="3"/>
      <c r="TS76" s="3"/>
      <c r="TT76" s="3"/>
      <c r="TU76" s="3"/>
      <c r="TV76" s="3"/>
      <c r="TW76" s="3"/>
      <c r="TX76" s="3"/>
      <c r="TY76" s="3"/>
      <c r="TZ76" s="3"/>
      <c r="UA76" s="3"/>
      <c r="UB76" s="3"/>
      <c r="UC76" s="3"/>
      <c r="UD76" s="3"/>
      <c r="UE76" s="3"/>
      <c r="UF76" s="3"/>
      <c r="UG76" s="3"/>
      <c r="UH76" s="3"/>
      <c r="UI76" s="3"/>
      <c r="UJ76" s="3"/>
      <c r="UK76" s="3"/>
      <c r="UL76" s="3"/>
      <c r="UM76" s="3"/>
      <c r="UN76" s="3"/>
      <c r="UO76" s="3"/>
      <c r="UP76" s="3"/>
      <c r="UQ76" s="3"/>
      <c r="UR76" s="3"/>
      <c r="US76" s="3"/>
      <c r="UT76" s="3"/>
      <c r="UU76" s="3"/>
      <c r="UV76" s="3"/>
      <c r="UW76" s="3"/>
      <c r="UX76" s="3"/>
      <c r="UY76" s="3"/>
      <c r="UZ76" s="3"/>
      <c r="VA76" s="3"/>
      <c r="VB76" s="3"/>
      <c r="VC76" s="3"/>
      <c r="VD76" s="3"/>
      <c r="VE76" s="3"/>
      <c r="VF76" s="3"/>
      <c r="VG76" s="3"/>
      <c r="VH76" s="3"/>
      <c r="VI76" s="3"/>
      <c r="VJ76" s="3"/>
      <c r="VK76" s="3"/>
      <c r="VL76" s="3"/>
      <c r="VM76" s="3"/>
      <c r="VN76" s="3"/>
      <c r="VO76" s="3"/>
      <c r="VP76" s="3"/>
      <c r="VQ76" s="3"/>
      <c r="VR76" s="3"/>
      <c r="VS76" s="3"/>
      <c r="VT76" s="3"/>
      <c r="VU76" s="3"/>
      <c r="VV76" s="3"/>
      <c r="VW76" s="3"/>
      <c r="VX76" s="3"/>
      <c r="VY76" s="3"/>
      <c r="VZ76" s="3"/>
      <c r="WA76" s="3"/>
      <c r="WB76" s="3"/>
      <c r="WC76" s="3"/>
      <c r="WD76" s="3"/>
      <c r="WE76" s="3"/>
      <c r="WF76" s="3"/>
      <c r="WG76" s="3"/>
      <c r="WH76" s="3"/>
      <c r="WI76" s="3"/>
      <c r="WJ76" s="3"/>
      <c r="WK76" s="3"/>
      <c r="WL76" s="3"/>
      <c r="WM76" s="3"/>
      <c r="WN76" s="3"/>
      <c r="WO76" s="3"/>
      <c r="WP76" s="3"/>
      <c r="WQ76" s="3"/>
      <c r="WR76" s="3"/>
      <c r="WS76" s="3"/>
      <c r="WT76" s="3"/>
      <c r="WU76" s="3"/>
      <c r="WV76" s="3"/>
      <c r="WW76" s="3"/>
      <c r="WX76" s="3"/>
      <c r="WY76" s="3"/>
      <c r="WZ76" s="3"/>
      <c r="XA76" s="3"/>
      <c r="XB76" s="3"/>
      <c r="XC76" s="3"/>
      <c r="XD76" s="3"/>
      <c r="XE76" s="3"/>
      <c r="XF76" s="3"/>
      <c r="XG76" s="3"/>
      <c r="XH76" s="3"/>
      <c r="XI76" s="3"/>
      <c r="XJ76" s="3"/>
      <c r="XK76" s="3"/>
      <c r="XL76" s="3"/>
      <c r="XM76" s="3"/>
      <c r="XN76" s="3"/>
      <c r="XO76" s="3"/>
      <c r="XP76" s="3"/>
      <c r="XQ76" s="3"/>
      <c r="XR76" s="3"/>
      <c r="XS76" s="3"/>
      <c r="XT76" s="3"/>
      <c r="XU76" s="3"/>
      <c r="XV76" s="3"/>
      <c r="XW76" s="3"/>
      <c r="XX76" s="3"/>
      <c r="XY76" s="3"/>
      <c r="XZ76" s="3"/>
      <c r="YA76" s="3"/>
      <c r="YB76" s="3"/>
      <c r="YC76" s="3"/>
      <c r="YD76" s="3"/>
      <c r="YE76" s="3"/>
      <c r="YF76" s="3"/>
      <c r="YG76" s="3"/>
      <c r="YH76" s="3"/>
      <c r="YI76" s="3"/>
      <c r="YJ76" s="3"/>
      <c r="YK76" s="3"/>
      <c r="YL76" s="3"/>
      <c r="YM76" s="3"/>
      <c r="YN76" s="3"/>
      <c r="YO76" s="3"/>
      <c r="YP76" s="3"/>
      <c r="YQ76" s="3"/>
      <c r="YR76" s="3"/>
      <c r="YS76" s="3"/>
      <c r="YT76" s="3"/>
      <c r="YU76" s="3"/>
      <c r="YV76" s="3"/>
      <c r="YW76" s="3"/>
      <c r="YX76" s="3"/>
      <c r="YY76" s="3"/>
      <c r="YZ76" s="3"/>
      <c r="ZA76" s="3"/>
      <c r="ZB76" s="3"/>
      <c r="ZC76" s="3"/>
      <c r="ZD76" s="3"/>
      <c r="ZE76" s="3"/>
      <c r="ZF76" s="3"/>
      <c r="ZG76" s="3"/>
      <c r="ZH76" s="3"/>
      <c r="ZI76" s="3"/>
      <c r="ZJ76" s="3"/>
      <c r="ZK76" s="3"/>
      <c r="ZL76" s="3"/>
      <c r="ZM76" s="3"/>
      <c r="ZN76" s="3"/>
      <c r="ZO76" s="3"/>
      <c r="ZP76" s="3"/>
      <c r="ZQ76" s="3"/>
      <c r="ZR76" s="3"/>
      <c r="ZS76" s="3"/>
      <c r="ZT76" s="3"/>
      <c r="ZU76" s="3"/>
      <c r="ZV76" s="3"/>
      <c r="ZW76" s="3"/>
      <c r="ZX76" s="3"/>
      <c r="ZY76" s="3"/>
      <c r="ZZ76" s="3"/>
      <c r="AAA76" s="3"/>
      <c r="AAB76" s="3"/>
      <c r="AAC76" s="3"/>
      <c r="AAD76" s="3"/>
      <c r="AAE76" s="3"/>
      <c r="AAF76" s="3"/>
      <c r="AAG76" s="3"/>
      <c r="AAH76" s="3"/>
      <c r="AAI76" s="3"/>
      <c r="AAJ76" s="3"/>
      <c r="AAK76" s="3"/>
      <c r="AAL76" s="3"/>
      <c r="AAM76" s="3"/>
      <c r="AAN76" s="3"/>
      <c r="AAO76" s="3"/>
      <c r="AAP76" s="3"/>
      <c r="AAQ76" s="3"/>
      <c r="AAR76" s="3"/>
      <c r="AAS76" s="3"/>
      <c r="AAT76" s="3"/>
      <c r="AAU76" s="3"/>
      <c r="AAV76" s="3"/>
      <c r="AAW76" s="3"/>
      <c r="AAX76" s="3"/>
      <c r="AAY76" s="3"/>
      <c r="AAZ76" s="3"/>
      <c r="ABA76" s="3"/>
      <c r="ABB76" s="3"/>
      <c r="ABC76" s="3"/>
      <c r="ABD76" s="3"/>
      <c r="ABE76" s="3"/>
      <c r="ABF76" s="3"/>
      <c r="ABG76" s="3"/>
      <c r="ABH76" s="3"/>
      <c r="ABI76" s="3"/>
      <c r="ABJ76" s="3"/>
      <c r="ABK76" s="3"/>
      <c r="ABL76" s="3"/>
      <c r="ABM76" s="3"/>
      <c r="ABN76" s="3"/>
      <c r="ABO76" s="3"/>
      <c r="ABP76" s="3"/>
      <c r="ABQ76" s="3"/>
      <c r="ABR76" s="3"/>
      <c r="ABS76" s="3"/>
      <c r="ABT76" s="3"/>
      <c r="ABU76" s="3"/>
      <c r="ABV76" s="3"/>
      <c r="ABW76" s="3"/>
      <c r="ABX76" s="3"/>
      <c r="ABY76" s="3"/>
      <c r="ABZ76" s="3"/>
      <c r="ACA76" s="3"/>
      <c r="ACB76" s="3"/>
      <c r="ACC76" s="3"/>
      <c r="ACD76" s="3"/>
      <c r="ACE76" s="3"/>
      <c r="ACF76" s="3"/>
      <c r="ACG76" s="3"/>
      <c r="ACH76" s="3"/>
      <c r="ACI76" s="3"/>
      <c r="ACJ76" s="3"/>
      <c r="ACK76" s="3"/>
      <c r="ACL76" s="3"/>
      <c r="ACM76" s="3"/>
      <c r="ACN76" s="3"/>
      <c r="ACO76" s="3"/>
      <c r="ACP76" s="3"/>
      <c r="ACQ76" s="3"/>
      <c r="ACR76" s="3"/>
      <c r="ACS76" s="3"/>
      <c r="ACT76" s="3"/>
      <c r="ACU76" s="3"/>
      <c r="ACV76" s="3"/>
      <c r="ACW76" s="3"/>
      <c r="ACX76" s="3"/>
      <c r="ACY76" s="3"/>
      <c r="ACZ76" s="3"/>
      <c r="ADA76" s="3"/>
      <c r="ADB76" s="3"/>
      <c r="ADC76" s="3"/>
      <c r="ADD76" s="3"/>
      <c r="ADE76" s="3"/>
      <c r="ADF76" s="3"/>
      <c r="ADG76" s="3"/>
      <c r="ADH76" s="3"/>
      <c r="ADI76" s="3"/>
      <c r="ADJ76" s="3"/>
      <c r="ADK76" s="3"/>
      <c r="ADL76" s="3"/>
      <c r="ADM76" s="3"/>
      <c r="ADN76" s="3"/>
      <c r="ADO76" s="3"/>
      <c r="ADP76" s="3"/>
      <c r="ADQ76" s="3"/>
      <c r="ADR76" s="3"/>
      <c r="ADS76" s="3"/>
      <c r="ADT76" s="3"/>
      <c r="ADU76" s="3"/>
      <c r="ADV76" s="3"/>
      <c r="ADW76" s="3"/>
      <c r="ADX76" s="3"/>
      <c r="ADY76" s="3"/>
      <c r="ADZ76" s="3"/>
      <c r="AEA76" s="3"/>
      <c r="AEB76" s="3"/>
      <c r="AEC76" s="3"/>
      <c r="AED76" s="3"/>
      <c r="AEE76" s="3"/>
      <c r="AEF76" s="3"/>
      <c r="AEG76" s="3"/>
      <c r="AEH76" s="3"/>
      <c r="AEI76" s="3"/>
      <c r="AEJ76" s="3"/>
      <c r="AEK76" s="3"/>
      <c r="AEL76" s="3"/>
      <c r="AEM76" s="3"/>
      <c r="AEN76" s="3"/>
      <c r="AEO76" s="3"/>
      <c r="AEP76" s="3"/>
      <c r="AEQ76" s="3"/>
      <c r="AER76" s="3"/>
      <c r="AES76" s="3"/>
      <c r="AET76" s="3"/>
      <c r="AEU76" s="3"/>
      <c r="AEV76" s="3"/>
      <c r="AEW76" s="3"/>
      <c r="AEX76" s="3"/>
      <c r="AEY76" s="3"/>
      <c r="AEZ76" s="3"/>
      <c r="AFA76" s="3"/>
      <c r="AFB76" s="3"/>
      <c r="AFC76" s="3"/>
      <c r="AFD76" s="3"/>
      <c r="AFE76" s="3"/>
      <c r="AFF76" s="3"/>
      <c r="AFG76" s="3"/>
      <c r="AFH76" s="3"/>
      <c r="AFI76" s="3"/>
      <c r="AFJ76" s="3"/>
      <c r="AFK76" s="3"/>
      <c r="AFL76" s="3"/>
      <c r="AFM76" s="3"/>
      <c r="AFN76" s="3"/>
      <c r="AFO76" s="3"/>
      <c r="AFP76" s="3"/>
      <c r="AFQ76" s="3"/>
      <c r="AFR76" s="3"/>
      <c r="AFS76" s="3"/>
      <c r="AFT76" s="3"/>
      <c r="AFU76" s="3"/>
      <c r="AFV76" s="3"/>
      <c r="AFW76" s="3"/>
      <c r="AFX76" s="3"/>
      <c r="AFY76" s="3"/>
      <c r="AFZ76" s="3"/>
      <c r="AGA76" s="3"/>
      <c r="AGB76" s="3"/>
      <c r="AGC76" s="3"/>
      <c r="AGD76" s="3"/>
      <c r="AGE76" s="3"/>
      <c r="AGF76" s="3"/>
      <c r="AGG76" s="3"/>
      <c r="AGH76" s="3"/>
      <c r="AGI76" s="3"/>
      <c r="AGJ76" s="3"/>
      <c r="AGK76" s="3"/>
      <c r="AGL76" s="3"/>
      <c r="AGM76" s="3"/>
      <c r="AGN76" s="3"/>
      <c r="AGO76" s="3"/>
      <c r="AGP76" s="3"/>
      <c r="AGQ76" s="3"/>
      <c r="AGR76" s="3"/>
      <c r="AGS76" s="3"/>
      <c r="AGT76" s="3"/>
      <c r="AGU76" s="3"/>
      <c r="AGV76" s="3"/>
      <c r="AGW76" s="3"/>
      <c r="AGX76" s="3"/>
      <c r="AGY76" s="3"/>
      <c r="AGZ76" s="3"/>
      <c r="AHA76" s="3"/>
      <c r="AHB76" s="3"/>
      <c r="AHC76" s="3"/>
      <c r="AHD76" s="3"/>
      <c r="AHE76" s="3"/>
      <c r="AHF76" s="3"/>
      <c r="AHG76" s="3"/>
      <c r="AHH76" s="3"/>
      <c r="AHI76" s="3"/>
      <c r="AHJ76" s="3"/>
      <c r="AHK76" s="3"/>
      <c r="AHL76" s="3"/>
      <c r="AHM76" s="3"/>
      <c r="AHN76" s="3"/>
      <c r="AHO76" s="3"/>
      <c r="AHP76" s="3"/>
      <c r="AHQ76" s="3"/>
      <c r="AHR76" s="3"/>
      <c r="AHS76" s="3"/>
      <c r="AHT76" s="3"/>
      <c r="AHU76" s="3"/>
      <c r="AHV76" s="3"/>
      <c r="AHW76" s="3"/>
      <c r="AHX76" s="3"/>
      <c r="AHY76" s="3"/>
      <c r="AHZ76" s="3"/>
      <c r="AIA76" s="3"/>
      <c r="AIB76" s="3"/>
      <c r="AIC76" s="3"/>
      <c r="AID76" s="3"/>
      <c r="AIE76" s="3"/>
      <c r="AIF76" s="3"/>
      <c r="AIG76" s="3"/>
      <c r="AIH76" s="3"/>
      <c r="AII76" s="3"/>
      <c r="AIJ76" s="3"/>
      <c r="AIK76" s="3"/>
      <c r="AIL76" s="3"/>
      <c r="AIM76" s="3"/>
      <c r="AIN76" s="3"/>
      <c r="AIO76" s="3"/>
      <c r="AIP76" s="3"/>
      <c r="AIQ76" s="3"/>
      <c r="AIR76" s="3"/>
      <c r="AIS76" s="3"/>
      <c r="AIT76" s="3"/>
      <c r="AIU76" s="3"/>
      <c r="AIV76" s="3"/>
      <c r="AIW76" s="3"/>
      <c r="AIX76" s="3"/>
      <c r="AIY76" s="3"/>
      <c r="AIZ76" s="3"/>
      <c r="AJA76" s="3"/>
      <c r="AJB76" s="3"/>
      <c r="AJC76" s="3"/>
      <c r="AJD76" s="3"/>
      <c r="AJE76" s="3"/>
      <c r="AJF76" s="3"/>
      <c r="AJG76" s="3"/>
      <c r="AJH76" s="3"/>
      <c r="AJI76" s="3"/>
      <c r="AJJ76" s="3"/>
      <c r="AJK76" s="3"/>
      <c r="AJL76" s="3"/>
      <c r="AJM76" s="3"/>
      <c r="AJN76" s="3"/>
      <c r="AJO76" s="3"/>
      <c r="AJP76" s="3"/>
      <c r="AJQ76" s="3"/>
      <c r="AJR76" s="3"/>
      <c r="AJS76" s="3"/>
      <c r="AJT76" s="3"/>
      <c r="AJU76" s="3"/>
      <c r="AJV76" s="3"/>
      <c r="AJW76" s="3"/>
      <c r="AJX76" s="3"/>
      <c r="AJY76" s="3"/>
      <c r="AJZ76" s="3"/>
      <c r="AKA76" s="3"/>
      <c r="AKB76" s="3"/>
      <c r="AKC76" s="3"/>
      <c r="AKD76" s="3"/>
      <c r="AKE76" s="3"/>
      <c r="AKF76" s="3"/>
      <c r="AKG76" s="3"/>
      <c r="AKH76" s="3"/>
      <c r="AKI76" s="3"/>
      <c r="AKJ76" s="3"/>
      <c r="AKK76" s="3"/>
      <c r="AKL76" s="3"/>
      <c r="AKM76" s="3"/>
      <c r="AKN76" s="3"/>
      <c r="AKO76" s="3"/>
      <c r="AKP76" s="3"/>
      <c r="AKQ76" s="3"/>
      <c r="AKR76" s="3"/>
      <c r="AKS76" s="3"/>
      <c r="AKT76" s="3"/>
      <c r="AKU76" s="3"/>
      <c r="AKV76" s="3"/>
      <c r="AKW76" s="3"/>
      <c r="AKX76" s="3"/>
      <c r="AKY76" s="3"/>
      <c r="AKZ76" s="3"/>
      <c r="ALA76" s="3"/>
      <c r="ALB76" s="3"/>
      <c r="ALC76" s="3"/>
      <c r="ALD76" s="3"/>
      <c r="ALE76" s="3"/>
      <c r="ALF76" s="3"/>
      <c r="ALG76" s="3"/>
      <c r="ALH76" s="3"/>
      <c r="ALI76" s="3"/>
      <c r="ALJ76" s="3"/>
      <c r="ALK76" s="3"/>
      <c r="ALL76" s="3"/>
      <c r="ALM76" s="3"/>
      <c r="ALN76" s="3"/>
      <c r="ALO76" s="3"/>
      <c r="ALP76" s="3"/>
      <c r="ALQ76" s="3"/>
      <c r="ALR76" s="3"/>
      <c r="ALS76" s="3"/>
      <c r="ALT76" s="3"/>
      <c r="ALU76" s="3"/>
      <c r="ALV76" s="3"/>
      <c r="ALW76" s="3"/>
      <c r="ALX76" s="3"/>
    </row>
    <row r="77" spans="1:1012" x14ac:dyDescent="0.2">
      <c r="A77" s="17" t="s">
        <v>50</v>
      </c>
      <c r="B77" s="18">
        <f t="shared" si="130"/>
        <v>14545231.061071707</v>
      </c>
      <c r="C77" s="19">
        <v>1178334.3900000001</v>
      </c>
      <c r="D77" s="20" t="str">
        <f t="shared" si="131"/>
        <v>322,470458091212%</v>
      </c>
      <c r="E77" s="19">
        <v>1256946.6899999997</v>
      </c>
      <c r="F77" s="20" t="str">
        <f t="shared" si="132"/>
        <v>343,983998396696%</v>
      </c>
      <c r="G77" s="19">
        <v>1430756.84</v>
      </c>
      <c r="H77" s="20" t="str">
        <f t="shared" si="133"/>
        <v>104,082902463504%</v>
      </c>
      <c r="I77" s="19"/>
      <c r="J77" s="20" t="str">
        <f t="shared" si="134"/>
        <v/>
      </c>
      <c r="K77" s="19"/>
      <c r="L77" s="20" t="str">
        <f t="shared" si="135"/>
        <v/>
      </c>
      <c r="M77" s="19"/>
      <c r="N77" s="24" t="str">
        <f t="shared" si="136"/>
        <v/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  <c r="MQ77" s="3"/>
      <c r="MR77" s="3"/>
      <c r="MS77" s="3"/>
      <c r="MT77" s="3"/>
      <c r="MU77" s="3"/>
      <c r="MV77" s="3"/>
      <c r="MW77" s="3"/>
      <c r="MX77" s="3"/>
      <c r="MY77" s="3"/>
      <c r="MZ77" s="3"/>
      <c r="NA77" s="3"/>
      <c r="NB77" s="3"/>
      <c r="NC77" s="3"/>
      <c r="ND77" s="3"/>
      <c r="NE77" s="3"/>
      <c r="NF77" s="3"/>
      <c r="NG77" s="3"/>
      <c r="NH77" s="3"/>
      <c r="NI77" s="3"/>
      <c r="NJ77" s="3"/>
      <c r="NK77" s="3"/>
      <c r="NL77" s="3"/>
      <c r="NM77" s="3"/>
      <c r="NN77" s="3"/>
      <c r="NO77" s="3"/>
      <c r="NP77" s="3"/>
      <c r="NQ77" s="3"/>
      <c r="NR77" s="3"/>
      <c r="NS77" s="3"/>
      <c r="NT77" s="3"/>
      <c r="NU77" s="3"/>
      <c r="NV77" s="3"/>
      <c r="NW77" s="3"/>
      <c r="NX77" s="3"/>
      <c r="NY77" s="3"/>
      <c r="NZ77" s="3"/>
      <c r="OA77" s="3"/>
      <c r="OB77" s="3"/>
      <c r="OC77" s="3"/>
      <c r="OD77" s="3"/>
      <c r="OE77" s="3"/>
      <c r="OF77" s="3"/>
      <c r="OG77" s="3"/>
      <c r="OH77" s="3"/>
      <c r="OI77" s="3"/>
      <c r="OJ77" s="3"/>
      <c r="OK77" s="3"/>
      <c r="OL77" s="3"/>
      <c r="OM77" s="3"/>
      <c r="ON77" s="3"/>
      <c r="OO77" s="3"/>
      <c r="OP77" s="3"/>
      <c r="OQ77" s="3"/>
      <c r="OR77" s="3"/>
      <c r="OS77" s="3"/>
      <c r="OT77" s="3"/>
      <c r="OU77" s="3"/>
      <c r="OV77" s="3"/>
      <c r="OW77" s="3"/>
      <c r="OX77" s="3"/>
      <c r="OY77" s="3"/>
      <c r="OZ77" s="3"/>
      <c r="PA77" s="3"/>
      <c r="PB77" s="3"/>
      <c r="PC77" s="3"/>
      <c r="PD77" s="3"/>
      <c r="PE77" s="3"/>
      <c r="PF77" s="3"/>
      <c r="PG77" s="3"/>
      <c r="PH77" s="3"/>
      <c r="PI77" s="3"/>
      <c r="PJ77" s="3"/>
      <c r="PK77" s="3"/>
      <c r="PL77" s="3"/>
      <c r="PM77" s="3"/>
      <c r="PN77" s="3"/>
      <c r="PO77" s="3"/>
      <c r="PP77" s="3"/>
      <c r="PQ77" s="3"/>
      <c r="PR77" s="3"/>
      <c r="PS77" s="3"/>
      <c r="PT77" s="3"/>
      <c r="PU77" s="3"/>
      <c r="PV77" s="3"/>
      <c r="PW77" s="3"/>
      <c r="PX77" s="3"/>
      <c r="PY77" s="3"/>
      <c r="PZ77" s="3"/>
      <c r="QA77" s="3"/>
      <c r="QB77" s="3"/>
      <c r="QC77" s="3"/>
      <c r="QD77" s="3"/>
      <c r="QE77" s="3"/>
      <c r="QF77" s="3"/>
      <c r="QG77" s="3"/>
      <c r="QH77" s="3"/>
      <c r="QI77" s="3"/>
      <c r="QJ77" s="3"/>
      <c r="QK77" s="3"/>
      <c r="QL77" s="3"/>
      <c r="QM77" s="3"/>
      <c r="QN77" s="3"/>
      <c r="QO77" s="3"/>
      <c r="QP77" s="3"/>
      <c r="QQ77" s="3"/>
      <c r="QR77" s="3"/>
      <c r="QS77" s="3"/>
      <c r="QT77" s="3"/>
      <c r="QU77" s="3"/>
      <c r="QV77" s="3"/>
      <c r="QW77" s="3"/>
      <c r="QX77" s="3"/>
      <c r="QY77" s="3"/>
      <c r="QZ77" s="3"/>
      <c r="RA77" s="3"/>
      <c r="RB77" s="3"/>
      <c r="RC77" s="3"/>
      <c r="RD77" s="3"/>
      <c r="RE77" s="3"/>
      <c r="RF77" s="3"/>
      <c r="RG77" s="3"/>
      <c r="RH77" s="3"/>
      <c r="RI77" s="3"/>
      <c r="RJ77" s="3"/>
      <c r="RK77" s="3"/>
      <c r="RL77" s="3"/>
      <c r="RM77" s="3"/>
      <c r="RN77" s="3"/>
      <c r="RO77" s="3"/>
      <c r="RP77" s="3"/>
      <c r="RQ77" s="3"/>
      <c r="RR77" s="3"/>
      <c r="RS77" s="3"/>
      <c r="RT77" s="3"/>
      <c r="RU77" s="3"/>
      <c r="RV77" s="3"/>
      <c r="RW77" s="3"/>
      <c r="RX77" s="3"/>
      <c r="RY77" s="3"/>
      <c r="RZ77" s="3"/>
      <c r="SA77" s="3"/>
      <c r="SB77" s="3"/>
      <c r="SC77" s="3"/>
      <c r="SD77" s="3"/>
      <c r="SE77" s="3"/>
      <c r="SF77" s="3"/>
      <c r="SG77" s="3"/>
      <c r="SH77" s="3"/>
      <c r="SI77" s="3"/>
      <c r="SJ77" s="3"/>
      <c r="SK77" s="3"/>
      <c r="SL77" s="3"/>
      <c r="SM77" s="3"/>
      <c r="SN77" s="3"/>
      <c r="SO77" s="3"/>
      <c r="SP77" s="3"/>
      <c r="SQ77" s="3"/>
      <c r="SR77" s="3"/>
      <c r="SS77" s="3"/>
      <c r="ST77" s="3"/>
      <c r="SU77" s="3"/>
      <c r="SV77" s="3"/>
      <c r="SW77" s="3"/>
      <c r="SX77" s="3"/>
      <c r="SY77" s="3"/>
      <c r="SZ77" s="3"/>
      <c r="TA77" s="3"/>
      <c r="TB77" s="3"/>
      <c r="TC77" s="3"/>
      <c r="TD77" s="3"/>
      <c r="TE77" s="3"/>
      <c r="TF77" s="3"/>
      <c r="TG77" s="3"/>
      <c r="TH77" s="3"/>
      <c r="TI77" s="3"/>
      <c r="TJ77" s="3"/>
      <c r="TK77" s="3"/>
      <c r="TL77" s="3"/>
      <c r="TM77" s="3"/>
      <c r="TN77" s="3"/>
      <c r="TO77" s="3"/>
      <c r="TP77" s="3"/>
      <c r="TQ77" s="3"/>
      <c r="TR77" s="3"/>
      <c r="TS77" s="3"/>
      <c r="TT77" s="3"/>
      <c r="TU77" s="3"/>
      <c r="TV77" s="3"/>
      <c r="TW77" s="3"/>
      <c r="TX77" s="3"/>
      <c r="TY77" s="3"/>
      <c r="TZ77" s="3"/>
      <c r="UA77" s="3"/>
      <c r="UB77" s="3"/>
      <c r="UC77" s="3"/>
      <c r="UD77" s="3"/>
      <c r="UE77" s="3"/>
      <c r="UF77" s="3"/>
      <c r="UG77" s="3"/>
      <c r="UH77" s="3"/>
      <c r="UI77" s="3"/>
      <c r="UJ77" s="3"/>
      <c r="UK77" s="3"/>
      <c r="UL77" s="3"/>
      <c r="UM77" s="3"/>
      <c r="UN77" s="3"/>
      <c r="UO77" s="3"/>
      <c r="UP77" s="3"/>
      <c r="UQ77" s="3"/>
      <c r="UR77" s="3"/>
      <c r="US77" s="3"/>
      <c r="UT77" s="3"/>
      <c r="UU77" s="3"/>
      <c r="UV77" s="3"/>
      <c r="UW77" s="3"/>
      <c r="UX77" s="3"/>
      <c r="UY77" s="3"/>
      <c r="UZ77" s="3"/>
      <c r="VA77" s="3"/>
      <c r="VB77" s="3"/>
      <c r="VC77" s="3"/>
      <c r="VD77" s="3"/>
      <c r="VE77" s="3"/>
      <c r="VF77" s="3"/>
      <c r="VG77" s="3"/>
      <c r="VH77" s="3"/>
      <c r="VI77" s="3"/>
      <c r="VJ77" s="3"/>
      <c r="VK77" s="3"/>
      <c r="VL77" s="3"/>
      <c r="VM77" s="3"/>
      <c r="VN77" s="3"/>
      <c r="VO77" s="3"/>
      <c r="VP77" s="3"/>
      <c r="VQ77" s="3"/>
      <c r="VR77" s="3"/>
      <c r="VS77" s="3"/>
      <c r="VT77" s="3"/>
      <c r="VU77" s="3"/>
      <c r="VV77" s="3"/>
      <c r="VW77" s="3"/>
      <c r="VX77" s="3"/>
      <c r="VY77" s="3"/>
      <c r="VZ77" s="3"/>
      <c r="WA77" s="3"/>
      <c r="WB77" s="3"/>
      <c r="WC77" s="3"/>
      <c r="WD77" s="3"/>
      <c r="WE77" s="3"/>
      <c r="WF77" s="3"/>
      <c r="WG77" s="3"/>
      <c r="WH77" s="3"/>
      <c r="WI77" s="3"/>
      <c r="WJ77" s="3"/>
      <c r="WK77" s="3"/>
      <c r="WL77" s="3"/>
      <c r="WM77" s="3"/>
      <c r="WN77" s="3"/>
      <c r="WO77" s="3"/>
      <c r="WP77" s="3"/>
      <c r="WQ77" s="3"/>
      <c r="WR77" s="3"/>
      <c r="WS77" s="3"/>
      <c r="WT77" s="3"/>
      <c r="WU77" s="3"/>
      <c r="WV77" s="3"/>
      <c r="WW77" s="3"/>
      <c r="WX77" s="3"/>
      <c r="WY77" s="3"/>
      <c r="WZ77" s="3"/>
      <c r="XA77" s="3"/>
      <c r="XB77" s="3"/>
      <c r="XC77" s="3"/>
      <c r="XD77" s="3"/>
      <c r="XE77" s="3"/>
      <c r="XF77" s="3"/>
      <c r="XG77" s="3"/>
      <c r="XH77" s="3"/>
      <c r="XI77" s="3"/>
      <c r="XJ77" s="3"/>
      <c r="XK77" s="3"/>
      <c r="XL77" s="3"/>
      <c r="XM77" s="3"/>
      <c r="XN77" s="3"/>
      <c r="XO77" s="3"/>
      <c r="XP77" s="3"/>
      <c r="XQ77" s="3"/>
      <c r="XR77" s="3"/>
      <c r="XS77" s="3"/>
      <c r="XT77" s="3"/>
      <c r="XU77" s="3"/>
      <c r="XV77" s="3"/>
      <c r="XW77" s="3"/>
      <c r="XX77" s="3"/>
      <c r="XY77" s="3"/>
      <c r="XZ77" s="3"/>
      <c r="YA77" s="3"/>
      <c r="YB77" s="3"/>
      <c r="YC77" s="3"/>
      <c r="YD77" s="3"/>
      <c r="YE77" s="3"/>
      <c r="YF77" s="3"/>
      <c r="YG77" s="3"/>
      <c r="YH77" s="3"/>
      <c r="YI77" s="3"/>
      <c r="YJ77" s="3"/>
      <c r="YK77" s="3"/>
      <c r="YL77" s="3"/>
      <c r="YM77" s="3"/>
      <c r="YN77" s="3"/>
      <c r="YO77" s="3"/>
      <c r="YP77" s="3"/>
      <c r="YQ77" s="3"/>
      <c r="YR77" s="3"/>
      <c r="YS77" s="3"/>
      <c r="YT77" s="3"/>
      <c r="YU77" s="3"/>
      <c r="YV77" s="3"/>
      <c r="YW77" s="3"/>
      <c r="YX77" s="3"/>
      <c r="YY77" s="3"/>
      <c r="YZ77" s="3"/>
      <c r="ZA77" s="3"/>
      <c r="ZB77" s="3"/>
      <c r="ZC77" s="3"/>
      <c r="ZD77" s="3"/>
      <c r="ZE77" s="3"/>
      <c r="ZF77" s="3"/>
      <c r="ZG77" s="3"/>
      <c r="ZH77" s="3"/>
      <c r="ZI77" s="3"/>
      <c r="ZJ77" s="3"/>
      <c r="ZK77" s="3"/>
      <c r="ZL77" s="3"/>
      <c r="ZM77" s="3"/>
      <c r="ZN77" s="3"/>
      <c r="ZO77" s="3"/>
      <c r="ZP77" s="3"/>
      <c r="ZQ77" s="3"/>
      <c r="ZR77" s="3"/>
      <c r="ZS77" s="3"/>
      <c r="ZT77" s="3"/>
      <c r="ZU77" s="3"/>
      <c r="ZV77" s="3"/>
      <c r="ZW77" s="3"/>
      <c r="ZX77" s="3"/>
      <c r="ZY77" s="3"/>
      <c r="ZZ77" s="3"/>
      <c r="AAA77" s="3"/>
      <c r="AAB77" s="3"/>
      <c r="AAC77" s="3"/>
      <c r="AAD77" s="3"/>
      <c r="AAE77" s="3"/>
      <c r="AAF77" s="3"/>
      <c r="AAG77" s="3"/>
      <c r="AAH77" s="3"/>
      <c r="AAI77" s="3"/>
      <c r="AAJ77" s="3"/>
      <c r="AAK77" s="3"/>
      <c r="AAL77" s="3"/>
      <c r="AAM77" s="3"/>
      <c r="AAN77" s="3"/>
      <c r="AAO77" s="3"/>
      <c r="AAP77" s="3"/>
      <c r="AAQ77" s="3"/>
      <c r="AAR77" s="3"/>
      <c r="AAS77" s="3"/>
      <c r="AAT77" s="3"/>
      <c r="AAU77" s="3"/>
      <c r="AAV77" s="3"/>
      <c r="AAW77" s="3"/>
      <c r="AAX77" s="3"/>
      <c r="AAY77" s="3"/>
      <c r="AAZ77" s="3"/>
      <c r="ABA77" s="3"/>
      <c r="ABB77" s="3"/>
      <c r="ABC77" s="3"/>
      <c r="ABD77" s="3"/>
      <c r="ABE77" s="3"/>
      <c r="ABF77" s="3"/>
      <c r="ABG77" s="3"/>
      <c r="ABH77" s="3"/>
      <c r="ABI77" s="3"/>
      <c r="ABJ77" s="3"/>
      <c r="ABK77" s="3"/>
      <c r="ABL77" s="3"/>
      <c r="ABM77" s="3"/>
      <c r="ABN77" s="3"/>
      <c r="ABO77" s="3"/>
      <c r="ABP77" s="3"/>
      <c r="ABQ77" s="3"/>
      <c r="ABR77" s="3"/>
      <c r="ABS77" s="3"/>
      <c r="ABT77" s="3"/>
      <c r="ABU77" s="3"/>
      <c r="ABV77" s="3"/>
      <c r="ABW77" s="3"/>
      <c r="ABX77" s="3"/>
      <c r="ABY77" s="3"/>
      <c r="ABZ77" s="3"/>
      <c r="ACA77" s="3"/>
      <c r="ACB77" s="3"/>
      <c r="ACC77" s="3"/>
      <c r="ACD77" s="3"/>
      <c r="ACE77" s="3"/>
      <c r="ACF77" s="3"/>
      <c r="ACG77" s="3"/>
      <c r="ACH77" s="3"/>
      <c r="ACI77" s="3"/>
      <c r="ACJ77" s="3"/>
      <c r="ACK77" s="3"/>
      <c r="ACL77" s="3"/>
      <c r="ACM77" s="3"/>
      <c r="ACN77" s="3"/>
      <c r="ACO77" s="3"/>
      <c r="ACP77" s="3"/>
      <c r="ACQ77" s="3"/>
      <c r="ACR77" s="3"/>
      <c r="ACS77" s="3"/>
      <c r="ACT77" s="3"/>
      <c r="ACU77" s="3"/>
      <c r="ACV77" s="3"/>
      <c r="ACW77" s="3"/>
      <c r="ACX77" s="3"/>
      <c r="ACY77" s="3"/>
      <c r="ACZ77" s="3"/>
      <c r="ADA77" s="3"/>
      <c r="ADB77" s="3"/>
      <c r="ADC77" s="3"/>
      <c r="ADD77" s="3"/>
      <c r="ADE77" s="3"/>
      <c r="ADF77" s="3"/>
      <c r="ADG77" s="3"/>
      <c r="ADH77" s="3"/>
      <c r="ADI77" s="3"/>
      <c r="ADJ77" s="3"/>
      <c r="ADK77" s="3"/>
      <c r="ADL77" s="3"/>
      <c r="ADM77" s="3"/>
      <c r="ADN77" s="3"/>
      <c r="ADO77" s="3"/>
      <c r="ADP77" s="3"/>
      <c r="ADQ77" s="3"/>
      <c r="ADR77" s="3"/>
      <c r="ADS77" s="3"/>
      <c r="ADT77" s="3"/>
      <c r="ADU77" s="3"/>
      <c r="ADV77" s="3"/>
      <c r="ADW77" s="3"/>
      <c r="ADX77" s="3"/>
      <c r="ADY77" s="3"/>
      <c r="ADZ77" s="3"/>
      <c r="AEA77" s="3"/>
      <c r="AEB77" s="3"/>
      <c r="AEC77" s="3"/>
      <c r="AED77" s="3"/>
      <c r="AEE77" s="3"/>
      <c r="AEF77" s="3"/>
      <c r="AEG77" s="3"/>
      <c r="AEH77" s="3"/>
      <c r="AEI77" s="3"/>
      <c r="AEJ77" s="3"/>
      <c r="AEK77" s="3"/>
      <c r="AEL77" s="3"/>
      <c r="AEM77" s="3"/>
      <c r="AEN77" s="3"/>
      <c r="AEO77" s="3"/>
      <c r="AEP77" s="3"/>
      <c r="AEQ77" s="3"/>
      <c r="AER77" s="3"/>
      <c r="AES77" s="3"/>
      <c r="AET77" s="3"/>
      <c r="AEU77" s="3"/>
      <c r="AEV77" s="3"/>
      <c r="AEW77" s="3"/>
      <c r="AEX77" s="3"/>
      <c r="AEY77" s="3"/>
      <c r="AEZ77" s="3"/>
      <c r="AFA77" s="3"/>
      <c r="AFB77" s="3"/>
      <c r="AFC77" s="3"/>
      <c r="AFD77" s="3"/>
      <c r="AFE77" s="3"/>
      <c r="AFF77" s="3"/>
      <c r="AFG77" s="3"/>
      <c r="AFH77" s="3"/>
      <c r="AFI77" s="3"/>
      <c r="AFJ77" s="3"/>
      <c r="AFK77" s="3"/>
      <c r="AFL77" s="3"/>
      <c r="AFM77" s="3"/>
      <c r="AFN77" s="3"/>
      <c r="AFO77" s="3"/>
      <c r="AFP77" s="3"/>
      <c r="AFQ77" s="3"/>
      <c r="AFR77" s="3"/>
      <c r="AFS77" s="3"/>
      <c r="AFT77" s="3"/>
      <c r="AFU77" s="3"/>
      <c r="AFV77" s="3"/>
      <c r="AFW77" s="3"/>
      <c r="AFX77" s="3"/>
      <c r="AFY77" s="3"/>
      <c r="AFZ77" s="3"/>
      <c r="AGA77" s="3"/>
      <c r="AGB77" s="3"/>
      <c r="AGC77" s="3"/>
      <c r="AGD77" s="3"/>
      <c r="AGE77" s="3"/>
      <c r="AGF77" s="3"/>
      <c r="AGG77" s="3"/>
      <c r="AGH77" s="3"/>
      <c r="AGI77" s="3"/>
      <c r="AGJ77" s="3"/>
      <c r="AGK77" s="3"/>
      <c r="AGL77" s="3"/>
      <c r="AGM77" s="3"/>
      <c r="AGN77" s="3"/>
      <c r="AGO77" s="3"/>
      <c r="AGP77" s="3"/>
      <c r="AGQ77" s="3"/>
      <c r="AGR77" s="3"/>
      <c r="AGS77" s="3"/>
      <c r="AGT77" s="3"/>
      <c r="AGU77" s="3"/>
      <c r="AGV77" s="3"/>
      <c r="AGW77" s="3"/>
      <c r="AGX77" s="3"/>
      <c r="AGY77" s="3"/>
      <c r="AGZ77" s="3"/>
      <c r="AHA77" s="3"/>
      <c r="AHB77" s="3"/>
      <c r="AHC77" s="3"/>
      <c r="AHD77" s="3"/>
      <c r="AHE77" s="3"/>
      <c r="AHF77" s="3"/>
      <c r="AHG77" s="3"/>
      <c r="AHH77" s="3"/>
      <c r="AHI77" s="3"/>
      <c r="AHJ77" s="3"/>
      <c r="AHK77" s="3"/>
      <c r="AHL77" s="3"/>
      <c r="AHM77" s="3"/>
      <c r="AHN77" s="3"/>
      <c r="AHO77" s="3"/>
      <c r="AHP77" s="3"/>
      <c r="AHQ77" s="3"/>
      <c r="AHR77" s="3"/>
      <c r="AHS77" s="3"/>
      <c r="AHT77" s="3"/>
      <c r="AHU77" s="3"/>
      <c r="AHV77" s="3"/>
      <c r="AHW77" s="3"/>
      <c r="AHX77" s="3"/>
      <c r="AHY77" s="3"/>
      <c r="AHZ77" s="3"/>
      <c r="AIA77" s="3"/>
      <c r="AIB77" s="3"/>
      <c r="AIC77" s="3"/>
      <c r="AID77" s="3"/>
      <c r="AIE77" s="3"/>
      <c r="AIF77" s="3"/>
      <c r="AIG77" s="3"/>
      <c r="AIH77" s="3"/>
      <c r="AII77" s="3"/>
      <c r="AIJ77" s="3"/>
      <c r="AIK77" s="3"/>
      <c r="AIL77" s="3"/>
      <c r="AIM77" s="3"/>
      <c r="AIN77" s="3"/>
      <c r="AIO77" s="3"/>
      <c r="AIP77" s="3"/>
      <c r="AIQ77" s="3"/>
      <c r="AIR77" s="3"/>
      <c r="AIS77" s="3"/>
      <c r="AIT77" s="3"/>
      <c r="AIU77" s="3"/>
      <c r="AIV77" s="3"/>
      <c r="AIW77" s="3"/>
      <c r="AIX77" s="3"/>
      <c r="AIY77" s="3"/>
      <c r="AIZ77" s="3"/>
      <c r="AJA77" s="3"/>
      <c r="AJB77" s="3"/>
      <c r="AJC77" s="3"/>
      <c r="AJD77" s="3"/>
      <c r="AJE77" s="3"/>
      <c r="AJF77" s="3"/>
      <c r="AJG77" s="3"/>
      <c r="AJH77" s="3"/>
      <c r="AJI77" s="3"/>
      <c r="AJJ77" s="3"/>
      <c r="AJK77" s="3"/>
      <c r="AJL77" s="3"/>
      <c r="AJM77" s="3"/>
      <c r="AJN77" s="3"/>
      <c r="AJO77" s="3"/>
      <c r="AJP77" s="3"/>
      <c r="AJQ77" s="3"/>
      <c r="AJR77" s="3"/>
      <c r="AJS77" s="3"/>
      <c r="AJT77" s="3"/>
      <c r="AJU77" s="3"/>
      <c r="AJV77" s="3"/>
      <c r="AJW77" s="3"/>
      <c r="AJX77" s="3"/>
      <c r="AJY77" s="3"/>
      <c r="AJZ77" s="3"/>
      <c r="AKA77" s="3"/>
      <c r="AKB77" s="3"/>
      <c r="AKC77" s="3"/>
      <c r="AKD77" s="3"/>
      <c r="AKE77" s="3"/>
      <c r="AKF77" s="3"/>
      <c r="AKG77" s="3"/>
      <c r="AKH77" s="3"/>
      <c r="AKI77" s="3"/>
      <c r="AKJ77" s="3"/>
      <c r="AKK77" s="3"/>
      <c r="AKL77" s="3"/>
      <c r="AKM77" s="3"/>
      <c r="AKN77" s="3"/>
      <c r="AKO77" s="3"/>
      <c r="AKP77" s="3"/>
      <c r="AKQ77" s="3"/>
      <c r="AKR77" s="3"/>
      <c r="AKS77" s="3"/>
      <c r="AKT77" s="3"/>
      <c r="AKU77" s="3"/>
      <c r="AKV77" s="3"/>
      <c r="AKW77" s="3"/>
      <c r="AKX77" s="3"/>
      <c r="AKY77" s="3"/>
      <c r="AKZ77" s="3"/>
      <c r="ALA77" s="3"/>
      <c r="ALB77" s="3"/>
      <c r="ALC77" s="3"/>
      <c r="ALD77" s="3"/>
      <c r="ALE77" s="3"/>
      <c r="ALF77" s="3"/>
      <c r="ALG77" s="3"/>
      <c r="ALH77" s="3"/>
      <c r="ALI77" s="3"/>
      <c r="ALJ77" s="3"/>
      <c r="ALK77" s="3"/>
      <c r="ALL77" s="3"/>
      <c r="ALM77" s="3"/>
      <c r="ALN77" s="3"/>
      <c r="ALO77" s="3"/>
      <c r="ALP77" s="3"/>
      <c r="ALQ77" s="3"/>
      <c r="ALR77" s="3"/>
      <c r="ALS77" s="3"/>
      <c r="ALT77" s="3"/>
      <c r="ALU77" s="3"/>
      <c r="ALV77" s="3"/>
      <c r="ALW77" s="3"/>
      <c r="ALX77" s="3"/>
    </row>
    <row r="78" spans="1:1012" x14ac:dyDescent="0.2">
      <c r="A78" s="17" t="s">
        <v>51</v>
      </c>
      <c r="B78" s="18">
        <f t="shared" si="130"/>
        <v>296841.43606006703</v>
      </c>
      <c r="C78" s="19">
        <v>25055.58</v>
      </c>
      <c r="D78" s="20" t="str">
        <f t="shared" si="131"/>
        <v>6,85686883868424%</v>
      </c>
      <c r="E78" s="19">
        <v>39570</v>
      </c>
      <c r="F78" s="20" t="str">
        <f t="shared" si="132"/>
        <v>10,8289770161671%</v>
      </c>
      <c r="G78" s="19">
        <v>42495.28</v>
      </c>
      <c r="H78" s="20" t="str">
        <f t="shared" si="133"/>
        <v>3,09139328203338%</v>
      </c>
      <c r="I78" s="19"/>
      <c r="J78" s="20" t="str">
        <f t="shared" si="134"/>
        <v/>
      </c>
      <c r="K78" s="19"/>
      <c r="L78" s="20" t="str">
        <f t="shared" si="135"/>
        <v/>
      </c>
      <c r="M78" s="19"/>
      <c r="N78" s="24" t="str">
        <f t="shared" si="136"/>
        <v/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3"/>
      <c r="PN78" s="3"/>
      <c r="PO78" s="3"/>
      <c r="PP78" s="3"/>
      <c r="PQ78" s="3"/>
      <c r="PR78" s="3"/>
      <c r="PS78" s="3"/>
      <c r="PT78" s="3"/>
      <c r="PU78" s="3"/>
      <c r="PV78" s="3"/>
      <c r="PW78" s="3"/>
      <c r="PX78" s="3"/>
      <c r="PY78" s="3"/>
      <c r="PZ78" s="3"/>
      <c r="QA78" s="3"/>
      <c r="QB78" s="3"/>
      <c r="QC78" s="3"/>
      <c r="QD78" s="3"/>
      <c r="QE78" s="3"/>
      <c r="QF78" s="3"/>
      <c r="QG78" s="3"/>
      <c r="QH78" s="3"/>
      <c r="QI78" s="3"/>
      <c r="QJ78" s="3"/>
      <c r="QK78" s="3"/>
      <c r="QL78" s="3"/>
      <c r="QM78" s="3"/>
      <c r="QN78" s="3"/>
      <c r="QO78" s="3"/>
      <c r="QP78" s="3"/>
      <c r="QQ78" s="3"/>
      <c r="QR78" s="3"/>
      <c r="QS78" s="3"/>
      <c r="QT78" s="3"/>
      <c r="QU78" s="3"/>
      <c r="QV78" s="3"/>
      <c r="QW78" s="3"/>
      <c r="QX78" s="3"/>
      <c r="QY78" s="3"/>
      <c r="QZ78" s="3"/>
      <c r="RA78" s="3"/>
      <c r="RB78" s="3"/>
      <c r="RC78" s="3"/>
      <c r="RD78" s="3"/>
      <c r="RE78" s="3"/>
      <c r="RF78" s="3"/>
      <c r="RG78" s="3"/>
      <c r="RH78" s="3"/>
      <c r="RI78" s="3"/>
      <c r="RJ78" s="3"/>
      <c r="RK78" s="3"/>
      <c r="RL78" s="3"/>
      <c r="RM78" s="3"/>
      <c r="RN78" s="3"/>
      <c r="RO78" s="3"/>
      <c r="RP78" s="3"/>
      <c r="RQ78" s="3"/>
      <c r="RR78" s="3"/>
      <c r="RS78" s="3"/>
      <c r="RT78" s="3"/>
      <c r="RU78" s="3"/>
      <c r="RV78" s="3"/>
      <c r="RW78" s="3"/>
      <c r="RX78" s="3"/>
      <c r="RY78" s="3"/>
      <c r="RZ78" s="3"/>
      <c r="SA78" s="3"/>
      <c r="SB78" s="3"/>
      <c r="SC78" s="3"/>
      <c r="SD78" s="3"/>
      <c r="SE78" s="3"/>
      <c r="SF78" s="3"/>
      <c r="SG78" s="3"/>
      <c r="SH78" s="3"/>
      <c r="SI78" s="3"/>
      <c r="SJ78" s="3"/>
      <c r="SK78" s="3"/>
      <c r="SL78" s="3"/>
      <c r="SM78" s="3"/>
      <c r="SN78" s="3"/>
      <c r="SO78" s="3"/>
      <c r="SP78" s="3"/>
      <c r="SQ78" s="3"/>
      <c r="SR78" s="3"/>
      <c r="SS78" s="3"/>
      <c r="ST78" s="3"/>
      <c r="SU78" s="3"/>
      <c r="SV78" s="3"/>
      <c r="SW78" s="3"/>
      <c r="SX78" s="3"/>
      <c r="SY78" s="3"/>
      <c r="SZ78" s="3"/>
      <c r="TA78" s="3"/>
      <c r="TB78" s="3"/>
      <c r="TC78" s="3"/>
      <c r="TD78" s="3"/>
      <c r="TE78" s="3"/>
      <c r="TF78" s="3"/>
      <c r="TG78" s="3"/>
      <c r="TH78" s="3"/>
      <c r="TI78" s="3"/>
      <c r="TJ78" s="3"/>
      <c r="TK78" s="3"/>
      <c r="TL78" s="3"/>
      <c r="TM78" s="3"/>
      <c r="TN78" s="3"/>
      <c r="TO78" s="3"/>
      <c r="TP78" s="3"/>
      <c r="TQ78" s="3"/>
      <c r="TR78" s="3"/>
      <c r="TS78" s="3"/>
      <c r="TT78" s="3"/>
      <c r="TU78" s="3"/>
      <c r="TV78" s="3"/>
      <c r="TW78" s="3"/>
      <c r="TX78" s="3"/>
      <c r="TY78" s="3"/>
      <c r="TZ78" s="3"/>
      <c r="UA78" s="3"/>
      <c r="UB78" s="3"/>
      <c r="UC78" s="3"/>
      <c r="UD78" s="3"/>
      <c r="UE78" s="3"/>
      <c r="UF78" s="3"/>
      <c r="UG78" s="3"/>
      <c r="UH78" s="3"/>
      <c r="UI78" s="3"/>
      <c r="UJ78" s="3"/>
      <c r="UK78" s="3"/>
      <c r="UL78" s="3"/>
      <c r="UM78" s="3"/>
      <c r="UN78" s="3"/>
      <c r="UO78" s="3"/>
      <c r="UP78" s="3"/>
      <c r="UQ78" s="3"/>
      <c r="UR78" s="3"/>
      <c r="US78" s="3"/>
      <c r="UT78" s="3"/>
      <c r="UU78" s="3"/>
      <c r="UV78" s="3"/>
      <c r="UW78" s="3"/>
      <c r="UX78" s="3"/>
      <c r="UY78" s="3"/>
      <c r="UZ78" s="3"/>
      <c r="VA78" s="3"/>
      <c r="VB78" s="3"/>
      <c r="VC78" s="3"/>
      <c r="VD78" s="3"/>
      <c r="VE78" s="3"/>
      <c r="VF78" s="3"/>
      <c r="VG78" s="3"/>
      <c r="VH78" s="3"/>
      <c r="VI78" s="3"/>
      <c r="VJ78" s="3"/>
      <c r="VK78" s="3"/>
      <c r="VL78" s="3"/>
      <c r="VM78" s="3"/>
      <c r="VN78" s="3"/>
      <c r="VO78" s="3"/>
      <c r="VP78" s="3"/>
      <c r="VQ78" s="3"/>
      <c r="VR78" s="3"/>
      <c r="VS78" s="3"/>
      <c r="VT78" s="3"/>
      <c r="VU78" s="3"/>
      <c r="VV78" s="3"/>
      <c r="VW78" s="3"/>
      <c r="VX78" s="3"/>
      <c r="VY78" s="3"/>
      <c r="VZ78" s="3"/>
      <c r="WA78" s="3"/>
      <c r="WB78" s="3"/>
      <c r="WC78" s="3"/>
      <c r="WD78" s="3"/>
      <c r="WE78" s="3"/>
      <c r="WF78" s="3"/>
      <c r="WG78" s="3"/>
      <c r="WH78" s="3"/>
      <c r="WI78" s="3"/>
      <c r="WJ78" s="3"/>
      <c r="WK78" s="3"/>
      <c r="WL78" s="3"/>
      <c r="WM78" s="3"/>
      <c r="WN78" s="3"/>
      <c r="WO78" s="3"/>
      <c r="WP78" s="3"/>
      <c r="WQ78" s="3"/>
      <c r="WR78" s="3"/>
      <c r="WS78" s="3"/>
      <c r="WT78" s="3"/>
      <c r="WU78" s="3"/>
      <c r="WV78" s="3"/>
      <c r="WW78" s="3"/>
      <c r="WX78" s="3"/>
      <c r="WY78" s="3"/>
      <c r="WZ78" s="3"/>
      <c r="XA78" s="3"/>
      <c r="XB78" s="3"/>
      <c r="XC78" s="3"/>
      <c r="XD78" s="3"/>
      <c r="XE78" s="3"/>
      <c r="XF78" s="3"/>
      <c r="XG78" s="3"/>
      <c r="XH78" s="3"/>
      <c r="XI78" s="3"/>
      <c r="XJ78" s="3"/>
      <c r="XK78" s="3"/>
      <c r="XL78" s="3"/>
      <c r="XM78" s="3"/>
      <c r="XN78" s="3"/>
      <c r="XO78" s="3"/>
      <c r="XP78" s="3"/>
      <c r="XQ78" s="3"/>
      <c r="XR78" s="3"/>
      <c r="XS78" s="3"/>
      <c r="XT78" s="3"/>
      <c r="XU78" s="3"/>
      <c r="XV78" s="3"/>
      <c r="XW78" s="3"/>
      <c r="XX78" s="3"/>
      <c r="XY78" s="3"/>
      <c r="XZ78" s="3"/>
      <c r="YA78" s="3"/>
      <c r="YB78" s="3"/>
      <c r="YC78" s="3"/>
      <c r="YD78" s="3"/>
      <c r="YE78" s="3"/>
      <c r="YF78" s="3"/>
      <c r="YG78" s="3"/>
      <c r="YH78" s="3"/>
      <c r="YI78" s="3"/>
      <c r="YJ78" s="3"/>
      <c r="YK78" s="3"/>
      <c r="YL78" s="3"/>
      <c r="YM78" s="3"/>
      <c r="YN78" s="3"/>
      <c r="YO78" s="3"/>
      <c r="YP78" s="3"/>
      <c r="YQ78" s="3"/>
      <c r="YR78" s="3"/>
      <c r="YS78" s="3"/>
      <c r="YT78" s="3"/>
      <c r="YU78" s="3"/>
      <c r="YV78" s="3"/>
      <c r="YW78" s="3"/>
      <c r="YX78" s="3"/>
      <c r="YY78" s="3"/>
      <c r="YZ78" s="3"/>
      <c r="ZA78" s="3"/>
      <c r="ZB78" s="3"/>
      <c r="ZC78" s="3"/>
      <c r="ZD78" s="3"/>
      <c r="ZE78" s="3"/>
      <c r="ZF78" s="3"/>
      <c r="ZG78" s="3"/>
      <c r="ZH78" s="3"/>
      <c r="ZI78" s="3"/>
      <c r="ZJ78" s="3"/>
      <c r="ZK78" s="3"/>
      <c r="ZL78" s="3"/>
      <c r="ZM78" s="3"/>
      <c r="ZN78" s="3"/>
      <c r="ZO78" s="3"/>
      <c r="ZP78" s="3"/>
      <c r="ZQ78" s="3"/>
      <c r="ZR78" s="3"/>
      <c r="ZS78" s="3"/>
      <c r="ZT78" s="3"/>
      <c r="ZU78" s="3"/>
      <c r="ZV78" s="3"/>
      <c r="ZW78" s="3"/>
      <c r="ZX78" s="3"/>
      <c r="ZY78" s="3"/>
      <c r="ZZ78" s="3"/>
      <c r="AAA78" s="3"/>
      <c r="AAB78" s="3"/>
      <c r="AAC78" s="3"/>
      <c r="AAD78" s="3"/>
      <c r="AAE78" s="3"/>
      <c r="AAF78" s="3"/>
      <c r="AAG78" s="3"/>
      <c r="AAH78" s="3"/>
      <c r="AAI78" s="3"/>
      <c r="AAJ78" s="3"/>
      <c r="AAK78" s="3"/>
      <c r="AAL78" s="3"/>
      <c r="AAM78" s="3"/>
      <c r="AAN78" s="3"/>
      <c r="AAO78" s="3"/>
      <c r="AAP78" s="3"/>
      <c r="AAQ78" s="3"/>
      <c r="AAR78" s="3"/>
      <c r="AAS78" s="3"/>
      <c r="AAT78" s="3"/>
      <c r="AAU78" s="3"/>
      <c r="AAV78" s="3"/>
      <c r="AAW78" s="3"/>
      <c r="AAX78" s="3"/>
      <c r="AAY78" s="3"/>
      <c r="AAZ78" s="3"/>
      <c r="ABA78" s="3"/>
      <c r="ABB78" s="3"/>
      <c r="ABC78" s="3"/>
      <c r="ABD78" s="3"/>
      <c r="ABE78" s="3"/>
      <c r="ABF78" s="3"/>
      <c r="ABG78" s="3"/>
      <c r="ABH78" s="3"/>
      <c r="ABI78" s="3"/>
      <c r="ABJ78" s="3"/>
      <c r="ABK78" s="3"/>
      <c r="ABL78" s="3"/>
      <c r="ABM78" s="3"/>
      <c r="ABN78" s="3"/>
      <c r="ABO78" s="3"/>
      <c r="ABP78" s="3"/>
      <c r="ABQ78" s="3"/>
      <c r="ABR78" s="3"/>
      <c r="ABS78" s="3"/>
      <c r="ABT78" s="3"/>
      <c r="ABU78" s="3"/>
      <c r="ABV78" s="3"/>
      <c r="ABW78" s="3"/>
      <c r="ABX78" s="3"/>
      <c r="ABY78" s="3"/>
      <c r="ABZ78" s="3"/>
      <c r="ACA78" s="3"/>
      <c r="ACB78" s="3"/>
      <c r="ACC78" s="3"/>
      <c r="ACD78" s="3"/>
      <c r="ACE78" s="3"/>
      <c r="ACF78" s="3"/>
      <c r="ACG78" s="3"/>
      <c r="ACH78" s="3"/>
      <c r="ACI78" s="3"/>
      <c r="ACJ78" s="3"/>
      <c r="ACK78" s="3"/>
      <c r="ACL78" s="3"/>
      <c r="ACM78" s="3"/>
      <c r="ACN78" s="3"/>
      <c r="ACO78" s="3"/>
      <c r="ACP78" s="3"/>
      <c r="ACQ78" s="3"/>
      <c r="ACR78" s="3"/>
      <c r="ACS78" s="3"/>
      <c r="ACT78" s="3"/>
      <c r="ACU78" s="3"/>
      <c r="ACV78" s="3"/>
      <c r="ACW78" s="3"/>
      <c r="ACX78" s="3"/>
      <c r="ACY78" s="3"/>
      <c r="ACZ78" s="3"/>
      <c r="ADA78" s="3"/>
      <c r="ADB78" s="3"/>
      <c r="ADC78" s="3"/>
      <c r="ADD78" s="3"/>
      <c r="ADE78" s="3"/>
      <c r="ADF78" s="3"/>
      <c r="ADG78" s="3"/>
      <c r="ADH78" s="3"/>
      <c r="ADI78" s="3"/>
      <c r="ADJ78" s="3"/>
      <c r="ADK78" s="3"/>
      <c r="ADL78" s="3"/>
      <c r="ADM78" s="3"/>
      <c r="ADN78" s="3"/>
      <c r="ADO78" s="3"/>
      <c r="ADP78" s="3"/>
      <c r="ADQ78" s="3"/>
      <c r="ADR78" s="3"/>
      <c r="ADS78" s="3"/>
      <c r="ADT78" s="3"/>
      <c r="ADU78" s="3"/>
      <c r="ADV78" s="3"/>
      <c r="ADW78" s="3"/>
      <c r="ADX78" s="3"/>
      <c r="ADY78" s="3"/>
      <c r="ADZ78" s="3"/>
      <c r="AEA78" s="3"/>
      <c r="AEB78" s="3"/>
      <c r="AEC78" s="3"/>
      <c r="AED78" s="3"/>
      <c r="AEE78" s="3"/>
      <c r="AEF78" s="3"/>
      <c r="AEG78" s="3"/>
      <c r="AEH78" s="3"/>
      <c r="AEI78" s="3"/>
      <c r="AEJ78" s="3"/>
      <c r="AEK78" s="3"/>
      <c r="AEL78" s="3"/>
      <c r="AEM78" s="3"/>
      <c r="AEN78" s="3"/>
      <c r="AEO78" s="3"/>
      <c r="AEP78" s="3"/>
      <c r="AEQ78" s="3"/>
      <c r="AER78" s="3"/>
      <c r="AES78" s="3"/>
      <c r="AET78" s="3"/>
      <c r="AEU78" s="3"/>
      <c r="AEV78" s="3"/>
      <c r="AEW78" s="3"/>
      <c r="AEX78" s="3"/>
      <c r="AEY78" s="3"/>
      <c r="AEZ78" s="3"/>
      <c r="AFA78" s="3"/>
      <c r="AFB78" s="3"/>
      <c r="AFC78" s="3"/>
      <c r="AFD78" s="3"/>
      <c r="AFE78" s="3"/>
      <c r="AFF78" s="3"/>
      <c r="AFG78" s="3"/>
      <c r="AFH78" s="3"/>
      <c r="AFI78" s="3"/>
      <c r="AFJ78" s="3"/>
      <c r="AFK78" s="3"/>
      <c r="AFL78" s="3"/>
      <c r="AFM78" s="3"/>
      <c r="AFN78" s="3"/>
      <c r="AFO78" s="3"/>
      <c r="AFP78" s="3"/>
      <c r="AFQ78" s="3"/>
      <c r="AFR78" s="3"/>
      <c r="AFS78" s="3"/>
      <c r="AFT78" s="3"/>
      <c r="AFU78" s="3"/>
      <c r="AFV78" s="3"/>
      <c r="AFW78" s="3"/>
      <c r="AFX78" s="3"/>
      <c r="AFY78" s="3"/>
      <c r="AFZ78" s="3"/>
      <c r="AGA78" s="3"/>
      <c r="AGB78" s="3"/>
      <c r="AGC78" s="3"/>
      <c r="AGD78" s="3"/>
      <c r="AGE78" s="3"/>
      <c r="AGF78" s="3"/>
      <c r="AGG78" s="3"/>
      <c r="AGH78" s="3"/>
      <c r="AGI78" s="3"/>
      <c r="AGJ78" s="3"/>
      <c r="AGK78" s="3"/>
      <c r="AGL78" s="3"/>
      <c r="AGM78" s="3"/>
      <c r="AGN78" s="3"/>
      <c r="AGO78" s="3"/>
      <c r="AGP78" s="3"/>
      <c r="AGQ78" s="3"/>
      <c r="AGR78" s="3"/>
      <c r="AGS78" s="3"/>
      <c r="AGT78" s="3"/>
      <c r="AGU78" s="3"/>
      <c r="AGV78" s="3"/>
      <c r="AGW78" s="3"/>
      <c r="AGX78" s="3"/>
      <c r="AGY78" s="3"/>
      <c r="AGZ78" s="3"/>
      <c r="AHA78" s="3"/>
      <c r="AHB78" s="3"/>
      <c r="AHC78" s="3"/>
      <c r="AHD78" s="3"/>
      <c r="AHE78" s="3"/>
      <c r="AHF78" s="3"/>
      <c r="AHG78" s="3"/>
      <c r="AHH78" s="3"/>
      <c r="AHI78" s="3"/>
      <c r="AHJ78" s="3"/>
      <c r="AHK78" s="3"/>
      <c r="AHL78" s="3"/>
      <c r="AHM78" s="3"/>
      <c r="AHN78" s="3"/>
      <c r="AHO78" s="3"/>
      <c r="AHP78" s="3"/>
      <c r="AHQ78" s="3"/>
      <c r="AHR78" s="3"/>
      <c r="AHS78" s="3"/>
      <c r="AHT78" s="3"/>
      <c r="AHU78" s="3"/>
      <c r="AHV78" s="3"/>
      <c r="AHW78" s="3"/>
      <c r="AHX78" s="3"/>
      <c r="AHY78" s="3"/>
      <c r="AHZ78" s="3"/>
      <c r="AIA78" s="3"/>
      <c r="AIB78" s="3"/>
      <c r="AIC78" s="3"/>
      <c r="AID78" s="3"/>
      <c r="AIE78" s="3"/>
      <c r="AIF78" s="3"/>
      <c r="AIG78" s="3"/>
      <c r="AIH78" s="3"/>
      <c r="AII78" s="3"/>
      <c r="AIJ78" s="3"/>
      <c r="AIK78" s="3"/>
      <c r="AIL78" s="3"/>
      <c r="AIM78" s="3"/>
      <c r="AIN78" s="3"/>
      <c r="AIO78" s="3"/>
      <c r="AIP78" s="3"/>
      <c r="AIQ78" s="3"/>
      <c r="AIR78" s="3"/>
      <c r="AIS78" s="3"/>
      <c r="AIT78" s="3"/>
      <c r="AIU78" s="3"/>
      <c r="AIV78" s="3"/>
      <c r="AIW78" s="3"/>
      <c r="AIX78" s="3"/>
      <c r="AIY78" s="3"/>
      <c r="AIZ78" s="3"/>
      <c r="AJA78" s="3"/>
      <c r="AJB78" s="3"/>
      <c r="AJC78" s="3"/>
      <c r="AJD78" s="3"/>
      <c r="AJE78" s="3"/>
      <c r="AJF78" s="3"/>
      <c r="AJG78" s="3"/>
      <c r="AJH78" s="3"/>
      <c r="AJI78" s="3"/>
      <c r="AJJ78" s="3"/>
      <c r="AJK78" s="3"/>
      <c r="AJL78" s="3"/>
      <c r="AJM78" s="3"/>
      <c r="AJN78" s="3"/>
      <c r="AJO78" s="3"/>
      <c r="AJP78" s="3"/>
      <c r="AJQ78" s="3"/>
      <c r="AJR78" s="3"/>
      <c r="AJS78" s="3"/>
      <c r="AJT78" s="3"/>
      <c r="AJU78" s="3"/>
      <c r="AJV78" s="3"/>
      <c r="AJW78" s="3"/>
      <c r="AJX78" s="3"/>
      <c r="AJY78" s="3"/>
      <c r="AJZ78" s="3"/>
      <c r="AKA78" s="3"/>
      <c r="AKB78" s="3"/>
      <c r="AKC78" s="3"/>
      <c r="AKD78" s="3"/>
      <c r="AKE78" s="3"/>
      <c r="AKF78" s="3"/>
      <c r="AKG78" s="3"/>
      <c r="AKH78" s="3"/>
      <c r="AKI78" s="3"/>
      <c r="AKJ78" s="3"/>
      <c r="AKK78" s="3"/>
      <c r="AKL78" s="3"/>
      <c r="AKM78" s="3"/>
      <c r="AKN78" s="3"/>
      <c r="AKO78" s="3"/>
      <c r="AKP78" s="3"/>
      <c r="AKQ78" s="3"/>
      <c r="AKR78" s="3"/>
      <c r="AKS78" s="3"/>
      <c r="AKT78" s="3"/>
      <c r="AKU78" s="3"/>
      <c r="AKV78" s="3"/>
      <c r="AKW78" s="3"/>
      <c r="AKX78" s="3"/>
      <c r="AKY78" s="3"/>
      <c r="AKZ78" s="3"/>
      <c r="ALA78" s="3"/>
      <c r="ALB78" s="3"/>
      <c r="ALC78" s="3"/>
      <c r="ALD78" s="3"/>
      <c r="ALE78" s="3"/>
      <c r="ALF78" s="3"/>
      <c r="ALG78" s="3"/>
      <c r="ALH78" s="3"/>
      <c r="ALI78" s="3"/>
      <c r="ALJ78" s="3"/>
      <c r="ALK78" s="3"/>
      <c r="ALL78" s="3"/>
      <c r="ALM78" s="3"/>
      <c r="ALN78" s="3"/>
      <c r="ALO78" s="3"/>
      <c r="ALP78" s="3"/>
      <c r="ALQ78" s="3"/>
      <c r="ALR78" s="3"/>
      <c r="ALS78" s="3"/>
      <c r="ALT78" s="3"/>
      <c r="ALU78" s="3"/>
      <c r="ALV78" s="3"/>
      <c r="ALW78" s="3"/>
      <c r="ALX78" s="3"/>
    </row>
    <row r="79" spans="1:1012" x14ac:dyDescent="0.2">
      <c r="A79" s="17" t="s">
        <v>52</v>
      </c>
      <c r="B79" s="18">
        <f t="shared" si="130"/>
        <v>782080.14917101793</v>
      </c>
      <c r="C79" s="19">
        <f>39476.85+2305.41</f>
        <v>41782.259999999995</v>
      </c>
      <c r="D79" s="20" t="str">
        <f t="shared" si="131"/>
        <v>11,4343981102734%</v>
      </c>
      <c r="E79" s="19">
        <f>44285.04+3587.17</f>
        <v>47872.21</v>
      </c>
      <c r="F79" s="20" t="str">
        <f t="shared" si="132"/>
        <v>13,1010124286865%</v>
      </c>
      <c r="G79" s="19">
        <f>81698.15+3448.42</f>
        <v>85146.569999999992</v>
      </c>
      <c r="H79" s="20" t="str">
        <f t="shared" si="133"/>
        <v>6,1941357836961%</v>
      </c>
      <c r="I79" s="19"/>
      <c r="J79" s="20" t="str">
        <f t="shared" si="134"/>
        <v/>
      </c>
      <c r="K79" s="19"/>
      <c r="L79" s="20" t="str">
        <f t="shared" si="135"/>
        <v/>
      </c>
      <c r="M79" s="19"/>
      <c r="N79" s="24" t="str">
        <f t="shared" si="136"/>
        <v/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3"/>
      <c r="NE79" s="3"/>
      <c r="NF79" s="3"/>
      <c r="NG79" s="3"/>
      <c r="NH79" s="3"/>
      <c r="NI79" s="3"/>
      <c r="NJ79" s="3"/>
      <c r="NK79" s="3"/>
      <c r="NL79" s="3"/>
      <c r="NM79" s="3"/>
      <c r="NN79" s="3"/>
      <c r="NO79" s="3"/>
      <c r="NP79" s="3"/>
      <c r="NQ79" s="3"/>
      <c r="NR79" s="3"/>
      <c r="NS79" s="3"/>
      <c r="NT79" s="3"/>
      <c r="NU79" s="3"/>
      <c r="NV79" s="3"/>
      <c r="NW79" s="3"/>
      <c r="NX79" s="3"/>
      <c r="NY79" s="3"/>
      <c r="NZ79" s="3"/>
      <c r="OA79" s="3"/>
      <c r="OB79" s="3"/>
      <c r="OC79" s="3"/>
      <c r="OD79" s="3"/>
      <c r="OE79" s="3"/>
      <c r="OF79" s="3"/>
      <c r="OG79" s="3"/>
      <c r="OH79" s="3"/>
      <c r="OI79" s="3"/>
      <c r="OJ79" s="3"/>
      <c r="OK79" s="3"/>
      <c r="OL79" s="3"/>
      <c r="OM79" s="3"/>
      <c r="ON79" s="3"/>
      <c r="OO79" s="3"/>
      <c r="OP79" s="3"/>
      <c r="OQ79" s="3"/>
      <c r="OR79" s="3"/>
      <c r="OS79" s="3"/>
      <c r="OT79" s="3"/>
      <c r="OU79" s="3"/>
      <c r="OV79" s="3"/>
      <c r="OW79" s="3"/>
      <c r="OX79" s="3"/>
      <c r="OY79" s="3"/>
      <c r="OZ79" s="3"/>
      <c r="PA79" s="3"/>
      <c r="PB79" s="3"/>
      <c r="PC79" s="3"/>
      <c r="PD79" s="3"/>
      <c r="PE79" s="3"/>
      <c r="PF79" s="3"/>
      <c r="PG79" s="3"/>
      <c r="PH79" s="3"/>
      <c r="PI79" s="3"/>
      <c r="PJ79" s="3"/>
      <c r="PK79" s="3"/>
      <c r="PL79" s="3"/>
      <c r="PM79" s="3"/>
      <c r="PN79" s="3"/>
      <c r="PO79" s="3"/>
      <c r="PP79" s="3"/>
      <c r="PQ79" s="3"/>
      <c r="PR79" s="3"/>
      <c r="PS79" s="3"/>
      <c r="PT79" s="3"/>
      <c r="PU79" s="3"/>
      <c r="PV79" s="3"/>
      <c r="PW79" s="3"/>
      <c r="PX79" s="3"/>
      <c r="PY79" s="3"/>
      <c r="PZ79" s="3"/>
      <c r="QA79" s="3"/>
      <c r="QB79" s="3"/>
      <c r="QC79" s="3"/>
      <c r="QD79" s="3"/>
      <c r="QE79" s="3"/>
      <c r="QF79" s="3"/>
      <c r="QG79" s="3"/>
      <c r="QH79" s="3"/>
      <c r="QI79" s="3"/>
      <c r="QJ79" s="3"/>
      <c r="QK79" s="3"/>
      <c r="QL79" s="3"/>
      <c r="QM79" s="3"/>
      <c r="QN79" s="3"/>
      <c r="QO79" s="3"/>
      <c r="QP79" s="3"/>
      <c r="QQ79" s="3"/>
      <c r="QR79" s="3"/>
      <c r="QS79" s="3"/>
      <c r="QT79" s="3"/>
      <c r="QU79" s="3"/>
      <c r="QV79" s="3"/>
      <c r="QW79" s="3"/>
      <c r="QX79" s="3"/>
      <c r="QY79" s="3"/>
      <c r="QZ79" s="3"/>
      <c r="RA79" s="3"/>
      <c r="RB79" s="3"/>
      <c r="RC79" s="3"/>
      <c r="RD79" s="3"/>
      <c r="RE79" s="3"/>
      <c r="RF79" s="3"/>
      <c r="RG79" s="3"/>
      <c r="RH79" s="3"/>
      <c r="RI79" s="3"/>
      <c r="RJ79" s="3"/>
      <c r="RK79" s="3"/>
      <c r="RL79" s="3"/>
      <c r="RM79" s="3"/>
      <c r="RN79" s="3"/>
      <c r="RO79" s="3"/>
      <c r="RP79" s="3"/>
      <c r="RQ79" s="3"/>
      <c r="RR79" s="3"/>
      <c r="RS79" s="3"/>
      <c r="RT79" s="3"/>
      <c r="RU79" s="3"/>
      <c r="RV79" s="3"/>
      <c r="RW79" s="3"/>
      <c r="RX79" s="3"/>
      <c r="RY79" s="3"/>
      <c r="RZ79" s="3"/>
      <c r="SA79" s="3"/>
      <c r="SB79" s="3"/>
      <c r="SC79" s="3"/>
      <c r="SD79" s="3"/>
      <c r="SE79" s="3"/>
      <c r="SF79" s="3"/>
      <c r="SG79" s="3"/>
      <c r="SH79" s="3"/>
      <c r="SI79" s="3"/>
      <c r="SJ79" s="3"/>
      <c r="SK79" s="3"/>
      <c r="SL79" s="3"/>
      <c r="SM79" s="3"/>
      <c r="SN79" s="3"/>
      <c r="SO79" s="3"/>
      <c r="SP79" s="3"/>
      <c r="SQ79" s="3"/>
      <c r="SR79" s="3"/>
      <c r="SS79" s="3"/>
      <c r="ST79" s="3"/>
      <c r="SU79" s="3"/>
      <c r="SV79" s="3"/>
      <c r="SW79" s="3"/>
      <c r="SX79" s="3"/>
      <c r="SY79" s="3"/>
      <c r="SZ79" s="3"/>
      <c r="TA79" s="3"/>
      <c r="TB79" s="3"/>
      <c r="TC79" s="3"/>
      <c r="TD79" s="3"/>
      <c r="TE79" s="3"/>
      <c r="TF79" s="3"/>
      <c r="TG79" s="3"/>
      <c r="TH79" s="3"/>
      <c r="TI79" s="3"/>
      <c r="TJ79" s="3"/>
      <c r="TK79" s="3"/>
      <c r="TL79" s="3"/>
      <c r="TM79" s="3"/>
      <c r="TN79" s="3"/>
      <c r="TO79" s="3"/>
      <c r="TP79" s="3"/>
      <c r="TQ79" s="3"/>
      <c r="TR79" s="3"/>
      <c r="TS79" s="3"/>
      <c r="TT79" s="3"/>
      <c r="TU79" s="3"/>
      <c r="TV79" s="3"/>
      <c r="TW79" s="3"/>
      <c r="TX79" s="3"/>
      <c r="TY79" s="3"/>
      <c r="TZ79" s="3"/>
      <c r="UA79" s="3"/>
      <c r="UB79" s="3"/>
      <c r="UC79" s="3"/>
      <c r="UD79" s="3"/>
      <c r="UE79" s="3"/>
      <c r="UF79" s="3"/>
      <c r="UG79" s="3"/>
      <c r="UH79" s="3"/>
      <c r="UI79" s="3"/>
      <c r="UJ79" s="3"/>
      <c r="UK79" s="3"/>
      <c r="UL79" s="3"/>
      <c r="UM79" s="3"/>
      <c r="UN79" s="3"/>
      <c r="UO79" s="3"/>
      <c r="UP79" s="3"/>
      <c r="UQ79" s="3"/>
      <c r="UR79" s="3"/>
      <c r="US79" s="3"/>
      <c r="UT79" s="3"/>
      <c r="UU79" s="3"/>
      <c r="UV79" s="3"/>
      <c r="UW79" s="3"/>
      <c r="UX79" s="3"/>
      <c r="UY79" s="3"/>
      <c r="UZ79" s="3"/>
      <c r="VA79" s="3"/>
      <c r="VB79" s="3"/>
      <c r="VC79" s="3"/>
      <c r="VD79" s="3"/>
      <c r="VE79" s="3"/>
      <c r="VF79" s="3"/>
      <c r="VG79" s="3"/>
      <c r="VH79" s="3"/>
      <c r="VI79" s="3"/>
      <c r="VJ79" s="3"/>
      <c r="VK79" s="3"/>
      <c r="VL79" s="3"/>
      <c r="VM79" s="3"/>
      <c r="VN79" s="3"/>
      <c r="VO79" s="3"/>
      <c r="VP79" s="3"/>
      <c r="VQ79" s="3"/>
      <c r="VR79" s="3"/>
      <c r="VS79" s="3"/>
      <c r="VT79" s="3"/>
      <c r="VU79" s="3"/>
      <c r="VV79" s="3"/>
      <c r="VW79" s="3"/>
      <c r="VX79" s="3"/>
      <c r="VY79" s="3"/>
      <c r="VZ79" s="3"/>
      <c r="WA79" s="3"/>
      <c r="WB79" s="3"/>
      <c r="WC79" s="3"/>
      <c r="WD79" s="3"/>
      <c r="WE79" s="3"/>
      <c r="WF79" s="3"/>
      <c r="WG79" s="3"/>
      <c r="WH79" s="3"/>
      <c r="WI79" s="3"/>
      <c r="WJ79" s="3"/>
      <c r="WK79" s="3"/>
      <c r="WL79" s="3"/>
      <c r="WM79" s="3"/>
      <c r="WN79" s="3"/>
      <c r="WO79" s="3"/>
      <c r="WP79" s="3"/>
      <c r="WQ79" s="3"/>
      <c r="WR79" s="3"/>
      <c r="WS79" s="3"/>
      <c r="WT79" s="3"/>
      <c r="WU79" s="3"/>
      <c r="WV79" s="3"/>
      <c r="WW79" s="3"/>
      <c r="WX79" s="3"/>
      <c r="WY79" s="3"/>
      <c r="WZ79" s="3"/>
      <c r="XA79" s="3"/>
      <c r="XB79" s="3"/>
      <c r="XC79" s="3"/>
      <c r="XD79" s="3"/>
      <c r="XE79" s="3"/>
      <c r="XF79" s="3"/>
      <c r="XG79" s="3"/>
      <c r="XH79" s="3"/>
      <c r="XI79" s="3"/>
      <c r="XJ79" s="3"/>
      <c r="XK79" s="3"/>
      <c r="XL79" s="3"/>
      <c r="XM79" s="3"/>
      <c r="XN79" s="3"/>
      <c r="XO79" s="3"/>
      <c r="XP79" s="3"/>
      <c r="XQ79" s="3"/>
      <c r="XR79" s="3"/>
      <c r="XS79" s="3"/>
      <c r="XT79" s="3"/>
      <c r="XU79" s="3"/>
      <c r="XV79" s="3"/>
      <c r="XW79" s="3"/>
      <c r="XX79" s="3"/>
      <c r="XY79" s="3"/>
      <c r="XZ79" s="3"/>
      <c r="YA79" s="3"/>
      <c r="YB79" s="3"/>
      <c r="YC79" s="3"/>
      <c r="YD79" s="3"/>
      <c r="YE79" s="3"/>
      <c r="YF79" s="3"/>
      <c r="YG79" s="3"/>
      <c r="YH79" s="3"/>
      <c r="YI79" s="3"/>
      <c r="YJ79" s="3"/>
      <c r="YK79" s="3"/>
      <c r="YL79" s="3"/>
      <c r="YM79" s="3"/>
      <c r="YN79" s="3"/>
      <c r="YO79" s="3"/>
      <c r="YP79" s="3"/>
      <c r="YQ79" s="3"/>
      <c r="YR79" s="3"/>
      <c r="YS79" s="3"/>
      <c r="YT79" s="3"/>
      <c r="YU79" s="3"/>
      <c r="YV79" s="3"/>
      <c r="YW79" s="3"/>
      <c r="YX79" s="3"/>
      <c r="YY79" s="3"/>
      <c r="YZ79" s="3"/>
      <c r="ZA79" s="3"/>
      <c r="ZB79" s="3"/>
      <c r="ZC79" s="3"/>
      <c r="ZD79" s="3"/>
      <c r="ZE79" s="3"/>
      <c r="ZF79" s="3"/>
      <c r="ZG79" s="3"/>
      <c r="ZH79" s="3"/>
      <c r="ZI79" s="3"/>
      <c r="ZJ79" s="3"/>
      <c r="ZK79" s="3"/>
      <c r="ZL79" s="3"/>
      <c r="ZM79" s="3"/>
      <c r="ZN79" s="3"/>
      <c r="ZO79" s="3"/>
      <c r="ZP79" s="3"/>
      <c r="ZQ79" s="3"/>
      <c r="ZR79" s="3"/>
      <c r="ZS79" s="3"/>
      <c r="ZT79" s="3"/>
      <c r="ZU79" s="3"/>
      <c r="ZV79" s="3"/>
      <c r="ZW79" s="3"/>
      <c r="ZX79" s="3"/>
      <c r="ZY79" s="3"/>
      <c r="ZZ79" s="3"/>
      <c r="AAA79" s="3"/>
      <c r="AAB79" s="3"/>
      <c r="AAC79" s="3"/>
      <c r="AAD79" s="3"/>
      <c r="AAE79" s="3"/>
      <c r="AAF79" s="3"/>
      <c r="AAG79" s="3"/>
      <c r="AAH79" s="3"/>
      <c r="AAI79" s="3"/>
      <c r="AAJ79" s="3"/>
      <c r="AAK79" s="3"/>
      <c r="AAL79" s="3"/>
      <c r="AAM79" s="3"/>
      <c r="AAN79" s="3"/>
      <c r="AAO79" s="3"/>
      <c r="AAP79" s="3"/>
      <c r="AAQ79" s="3"/>
      <c r="AAR79" s="3"/>
      <c r="AAS79" s="3"/>
      <c r="AAT79" s="3"/>
      <c r="AAU79" s="3"/>
      <c r="AAV79" s="3"/>
      <c r="AAW79" s="3"/>
      <c r="AAX79" s="3"/>
      <c r="AAY79" s="3"/>
      <c r="AAZ79" s="3"/>
      <c r="ABA79" s="3"/>
      <c r="ABB79" s="3"/>
      <c r="ABC79" s="3"/>
      <c r="ABD79" s="3"/>
      <c r="ABE79" s="3"/>
      <c r="ABF79" s="3"/>
      <c r="ABG79" s="3"/>
      <c r="ABH79" s="3"/>
      <c r="ABI79" s="3"/>
      <c r="ABJ79" s="3"/>
      <c r="ABK79" s="3"/>
      <c r="ABL79" s="3"/>
      <c r="ABM79" s="3"/>
      <c r="ABN79" s="3"/>
      <c r="ABO79" s="3"/>
      <c r="ABP79" s="3"/>
      <c r="ABQ79" s="3"/>
      <c r="ABR79" s="3"/>
      <c r="ABS79" s="3"/>
      <c r="ABT79" s="3"/>
      <c r="ABU79" s="3"/>
      <c r="ABV79" s="3"/>
      <c r="ABW79" s="3"/>
      <c r="ABX79" s="3"/>
      <c r="ABY79" s="3"/>
      <c r="ABZ79" s="3"/>
      <c r="ACA79" s="3"/>
      <c r="ACB79" s="3"/>
      <c r="ACC79" s="3"/>
      <c r="ACD79" s="3"/>
      <c r="ACE79" s="3"/>
      <c r="ACF79" s="3"/>
      <c r="ACG79" s="3"/>
      <c r="ACH79" s="3"/>
      <c r="ACI79" s="3"/>
      <c r="ACJ79" s="3"/>
      <c r="ACK79" s="3"/>
      <c r="ACL79" s="3"/>
      <c r="ACM79" s="3"/>
      <c r="ACN79" s="3"/>
      <c r="ACO79" s="3"/>
      <c r="ACP79" s="3"/>
      <c r="ACQ79" s="3"/>
      <c r="ACR79" s="3"/>
      <c r="ACS79" s="3"/>
      <c r="ACT79" s="3"/>
      <c r="ACU79" s="3"/>
      <c r="ACV79" s="3"/>
      <c r="ACW79" s="3"/>
      <c r="ACX79" s="3"/>
      <c r="ACY79" s="3"/>
      <c r="ACZ79" s="3"/>
      <c r="ADA79" s="3"/>
      <c r="ADB79" s="3"/>
      <c r="ADC79" s="3"/>
      <c r="ADD79" s="3"/>
      <c r="ADE79" s="3"/>
      <c r="ADF79" s="3"/>
      <c r="ADG79" s="3"/>
      <c r="ADH79" s="3"/>
      <c r="ADI79" s="3"/>
      <c r="ADJ79" s="3"/>
      <c r="ADK79" s="3"/>
      <c r="ADL79" s="3"/>
      <c r="ADM79" s="3"/>
      <c r="ADN79" s="3"/>
      <c r="ADO79" s="3"/>
      <c r="ADP79" s="3"/>
      <c r="ADQ79" s="3"/>
      <c r="ADR79" s="3"/>
      <c r="ADS79" s="3"/>
      <c r="ADT79" s="3"/>
      <c r="ADU79" s="3"/>
      <c r="ADV79" s="3"/>
      <c r="ADW79" s="3"/>
      <c r="ADX79" s="3"/>
      <c r="ADY79" s="3"/>
      <c r="ADZ79" s="3"/>
      <c r="AEA79" s="3"/>
      <c r="AEB79" s="3"/>
      <c r="AEC79" s="3"/>
      <c r="AED79" s="3"/>
      <c r="AEE79" s="3"/>
      <c r="AEF79" s="3"/>
      <c r="AEG79" s="3"/>
      <c r="AEH79" s="3"/>
      <c r="AEI79" s="3"/>
      <c r="AEJ79" s="3"/>
      <c r="AEK79" s="3"/>
      <c r="AEL79" s="3"/>
      <c r="AEM79" s="3"/>
      <c r="AEN79" s="3"/>
      <c r="AEO79" s="3"/>
      <c r="AEP79" s="3"/>
      <c r="AEQ79" s="3"/>
      <c r="AER79" s="3"/>
      <c r="AES79" s="3"/>
      <c r="AET79" s="3"/>
      <c r="AEU79" s="3"/>
      <c r="AEV79" s="3"/>
      <c r="AEW79" s="3"/>
      <c r="AEX79" s="3"/>
      <c r="AEY79" s="3"/>
      <c r="AEZ79" s="3"/>
      <c r="AFA79" s="3"/>
      <c r="AFB79" s="3"/>
      <c r="AFC79" s="3"/>
      <c r="AFD79" s="3"/>
      <c r="AFE79" s="3"/>
      <c r="AFF79" s="3"/>
      <c r="AFG79" s="3"/>
      <c r="AFH79" s="3"/>
      <c r="AFI79" s="3"/>
      <c r="AFJ79" s="3"/>
      <c r="AFK79" s="3"/>
      <c r="AFL79" s="3"/>
      <c r="AFM79" s="3"/>
      <c r="AFN79" s="3"/>
      <c r="AFO79" s="3"/>
      <c r="AFP79" s="3"/>
      <c r="AFQ79" s="3"/>
      <c r="AFR79" s="3"/>
      <c r="AFS79" s="3"/>
      <c r="AFT79" s="3"/>
      <c r="AFU79" s="3"/>
      <c r="AFV79" s="3"/>
      <c r="AFW79" s="3"/>
      <c r="AFX79" s="3"/>
      <c r="AFY79" s="3"/>
      <c r="AFZ79" s="3"/>
      <c r="AGA79" s="3"/>
      <c r="AGB79" s="3"/>
      <c r="AGC79" s="3"/>
      <c r="AGD79" s="3"/>
      <c r="AGE79" s="3"/>
      <c r="AGF79" s="3"/>
      <c r="AGG79" s="3"/>
      <c r="AGH79" s="3"/>
      <c r="AGI79" s="3"/>
      <c r="AGJ79" s="3"/>
      <c r="AGK79" s="3"/>
      <c r="AGL79" s="3"/>
      <c r="AGM79" s="3"/>
      <c r="AGN79" s="3"/>
      <c r="AGO79" s="3"/>
      <c r="AGP79" s="3"/>
      <c r="AGQ79" s="3"/>
      <c r="AGR79" s="3"/>
      <c r="AGS79" s="3"/>
      <c r="AGT79" s="3"/>
      <c r="AGU79" s="3"/>
      <c r="AGV79" s="3"/>
      <c r="AGW79" s="3"/>
      <c r="AGX79" s="3"/>
      <c r="AGY79" s="3"/>
      <c r="AGZ79" s="3"/>
      <c r="AHA79" s="3"/>
      <c r="AHB79" s="3"/>
      <c r="AHC79" s="3"/>
      <c r="AHD79" s="3"/>
      <c r="AHE79" s="3"/>
      <c r="AHF79" s="3"/>
      <c r="AHG79" s="3"/>
      <c r="AHH79" s="3"/>
      <c r="AHI79" s="3"/>
      <c r="AHJ79" s="3"/>
      <c r="AHK79" s="3"/>
      <c r="AHL79" s="3"/>
      <c r="AHM79" s="3"/>
      <c r="AHN79" s="3"/>
      <c r="AHO79" s="3"/>
      <c r="AHP79" s="3"/>
      <c r="AHQ79" s="3"/>
      <c r="AHR79" s="3"/>
      <c r="AHS79" s="3"/>
      <c r="AHT79" s="3"/>
      <c r="AHU79" s="3"/>
      <c r="AHV79" s="3"/>
      <c r="AHW79" s="3"/>
      <c r="AHX79" s="3"/>
      <c r="AHY79" s="3"/>
      <c r="AHZ79" s="3"/>
      <c r="AIA79" s="3"/>
      <c r="AIB79" s="3"/>
      <c r="AIC79" s="3"/>
      <c r="AID79" s="3"/>
      <c r="AIE79" s="3"/>
      <c r="AIF79" s="3"/>
      <c r="AIG79" s="3"/>
      <c r="AIH79" s="3"/>
      <c r="AII79" s="3"/>
      <c r="AIJ79" s="3"/>
      <c r="AIK79" s="3"/>
      <c r="AIL79" s="3"/>
      <c r="AIM79" s="3"/>
      <c r="AIN79" s="3"/>
      <c r="AIO79" s="3"/>
      <c r="AIP79" s="3"/>
      <c r="AIQ79" s="3"/>
      <c r="AIR79" s="3"/>
      <c r="AIS79" s="3"/>
      <c r="AIT79" s="3"/>
      <c r="AIU79" s="3"/>
      <c r="AIV79" s="3"/>
      <c r="AIW79" s="3"/>
      <c r="AIX79" s="3"/>
      <c r="AIY79" s="3"/>
      <c r="AIZ79" s="3"/>
      <c r="AJA79" s="3"/>
      <c r="AJB79" s="3"/>
      <c r="AJC79" s="3"/>
      <c r="AJD79" s="3"/>
      <c r="AJE79" s="3"/>
      <c r="AJF79" s="3"/>
      <c r="AJG79" s="3"/>
      <c r="AJH79" s="3"/>
      <c r="AJI79" s="3"/>
      <c r="AJJ79" s="3"/>
      <c r="AJK79" s="3"/>
      <c r="AJL79" s="3"/>
      <c r="AJM79" s="3"/>
      <c r="AJN79" s="3"/>
      <c r="AJO79" s="3"/>
      <c r="AJP79" s="3"/>
      <c r="AJQ79" s="3"/>
      <c r="AJR79" s="3"/>
      <c r="AJS79" s="3"/>
      <c r="AJT79" s="3"/>
      <c r="AJU79" s="3"/>
      <c r="AJV79" s="3"/>
      <c r="AJW79" s="3"/>
      <c r="AJX79" s="3"/>
      <c r="AJY79" s="3"/>
      <c r="AJZ79" s="3"/>
      <c r="AKA79" s="3"/>
      <c r="AKB79" s="3"/>
      <c r="AKC79" s="3"/>
      <c r="AKD79" s="3"/>
      <c r="AKE79" s="3"/>
      <c r="AKF79" s="3"/>
      <c r="AKG79" s="3"/>
      <c r="AKH79" s="3"/>
      <c r="AKI79" s="3"/>
      <c r="AKJ79" s="3"/>
      <c r="AKK79" s="3"/>
      <c r="AKL79" s="3"/>
      <c r="AKM79" s="3"/>
      <c r="AKN79" s="3"/>
      <c r="AKO79" s="3"/>
      <c r="AKP79" s="3"/>
      <c r="AKQ79" s="3"/>
      <c r="AKR79" s="3"/>
      <c r="AKS79" s="3"/>
      <c r="AKT79" s="3"/>
      <c r="AKU79" s="3"/>
      <c r="AKV79" s="3"/>
      <c r="AKW79" s="3"/>
      <c r="AKX79" s="3"/>
      <c r="AKY79" s="3"/>
      <c r="AKZ79" s="3"/>
      <c r="ALA79" s="3"/>
      <c r="ALB79" s="3"/>
      <c r="ALC79" s="3"/>
      <c r="ALD79" s="3"/>
      <c r="ALE79" s="3"/>
      <c r="ALF79" s="3"/>
      <c r="ALG79" s="3"/>
      <c r="ALH79" s="3"/>
      <c r="ALI79" s="3"/>
      <c r="ALJ79" s="3"/>
      <c r="ALK79" s="3"/>
      <c r="ALL79" s="3"/>
      <c r="ALM79" s="3"/>
      <c r="ALN79" s="3"/>
      <c r="ALO79" s="3"/>
      <c r="ALP79" s="3"/>
      <c r="ALQ79" s="3"/>
      <c r="ALR79" s="3"/>
      <c r="ALS79" s="3"/>
      <c r="ALT79" s="3"/>
      <c r="ALU79" s="3"/>
      <c r="ALV79" s="3"/>
      <c r="ALW79" s="3"/>
      <c r="ALX79" s="3"/>
    </row>
    <row r="80" spans="1:1012" x14ac:dyDescent="0.2">
      <c r="A80" s="17" t="s">
        <v>53</v>
      </c>
      <c r="B80" s="18">
        <f t="shared" si="130"/>
        <v>0</v>
      </c>
      <c r="C80" s="19">
        <v>0</v>
      </c>
      <c r="D80" s="20" t="str">
        <f t="shared" si="131"/>
        <v>0%</v>
      </c>
      <c r="E80" s="19">
        <v>3674.37</v>
      </c>
      <c r="F80" s="20" t="str">
        <f t="shared" si="132"/>
        <v>1,00555138435415%</v>
      </c>
      <c r="G80" s="19">
        <v>2716.15</v>
      </c>
      <c r="H80" s="20" t="str">
        <f t="shared" si="133"/>
        <v>0,197591070419938%</v>
      </c>
      <c r="I80" s="19"/>
      <c r="J80" s="20" t="str">
        <f t="shared" si="134"/>
        <v/>
      </c>
      <c r="K80" s="19"/>
      <c r="L80" s="20" t="str">
        <f t="shared" si="135"/>
        <v/>
      </c>
      <c r="M80" s="19"/>
      <c r="N80" s="24" t="str">
        <f t="shared" si="136"/>
        <v/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3"/>
      <c r="NE80" s="3"/>
      <c r="NF80" s="3"/>
      <c r="NG80" s="3"/>
      <c r="NH80" s="3"/>
      <c r="NI80" s="3"/>
      <c r="NJ80" s="3"/>
      <c r="NK80" s="3"/>
      <c r="NL80" s="3"/>
      <c r="NM80" s="3"/>
      <c r="NN80" s="3"/>
      <c r="NO80" s="3"/>
      <c r="NP80" s="3"/>
      <c r="NQ80" s="3"/>
      <c r="NR80" s="3"/>
      <c r="NS80" s="3"/>
      <c r="NT80" s="3"/>
      <c r="NU80" s="3"/>
      <c r="NV80" s="3"/>
      <c r="NW80" s="3"/>
      <c r="NX80" s="3"/>
      <c r="NY80" s="3"/>
      <c r="NZ80" s="3"/>
      <c r="OA80" s="3"/>
      <c r="OB80" s="3"/>
      <c r="OC80" s="3"/>
      <c r="OD80" s="3"/>
      <c r="OE80" s="3"/>
      <c r="OF80" s="3"/>
      <c r="OG80" s="3"/>
      <c r="OH80" s="3"/>
      <c r="OI80" s="3"/>
      <c r="OJ80" s="3"/>
      <c r="OK80" s="3"/>
      <c r="OL80" s="3"/>
      <c r="OM80" s="3"/>
      <c r="ON80" s="3"/>
      <c r="OO80" s="3"/>
      <c r="OP80" s="3"/>
      <c r="OQ80" s="3"/>
      <c r="OR80" s="3"/>
      <c r="OS80" s="3"/>
      <c r="OT80" s="3"/>
      <c r="OU80" s="3"/>
      <c r="OV80" s="3"/>
      <c r="OW80" s="3"/>
      <c r="OX80" s="3"/>
      <c r="OY80" s="3"/>
      <c r="OZ80" s="3"/>
      <c r="PA80" s="3"/>
      <c r="PB80" s="3"/>
      <c r="PC80" s="3"/>
      <c r="PD80" s="3"/>
      <c r="PE80" s="3"/>
      <c r="PF80" s="3"/>
      <c r="PG80" s="3"/>
      <c r="PH80" s="3"/>
      <c r="PI80" s="3"/>
      <c r="PJ80" s="3"/>
      <c r="PK80" s="3"/>
      <c r="PL80" s="3"/>
      <c r="PM80" s="3"/>
      <c r="PN80" s="3"/>
      <c r="PO80" s="3"/>
      <c r="PP80" s="3"/>
      <c r="PQ80" s="3"/>
      <c r="PR80" s="3"/>
      <c r="PS80" s="3"/>
      <c r="PT80" s="3"/>
      <c r="PU80" s="3"/>
      <c r="PV80" s="3"/>
      <c r="PW80" s="3"/>
      <c r="PX80" s="3"/>
      <c r="PY80" s="3"/>
      <c r="PZ80" s="3"/>
      <c r="QA80" s="3"/>
      <c r="QB80" s="3"/>
      <c r="QC80" s="3"/>
      <c r="QD80" s="3"/>
      <c r="QE80" s="3"/>
      <c r="QF80" s="3"/>
      <c r="QG80" s="3"/>
      <c r="QH80" s="3"/>
      <c r="QI80" s="3"/>
      <c r="QJ80" s="3"/>
      <c r="QK80" s="3"/>
      <c r="QL80" s="3"/>
      <c r="QM80" s="3"/>
      <c r="QN80" s="3"/>
      <c r="QO80" s="3"/>
      <c r="QP80" s="3"/>
      <c r="QQ80" s="3"/>
      <c r="QR80" s="3"/>
      <c r="QS80" s="3"/>
      <c r="QT80" s="3"/>
      <c r="QU80" s="3"/>
      <c r="QV80" s="3"/>
      <c r="QW80" s="3"/>
      <c r="QX80" s="3"/>
      <c r="QY80" s="3"/>
      <c r="QZ80" s="3"/>
      <c r="RA80" s="3"/>
      <c r="RB80" s="3"/>
      <c r="RC80" s="3"/>
      <c r="RD80" s="3"/>
      <c r="RE80" s="3"/>
      <c r="RF80" s="3"/>
      <c r="RG80" s="3"/>
      <c r="RH80" s="3"/>
      <c r="RI80" s="3"/>
      <c r="RJ80" s="3"/>
      <c r="RK80" s="3"/>
      <c r="RL80" s="3"/>
      <c r="RM80" s="3"/>
      <c r="RN80" s="3"/>
      <c r="RO80" s="3"/>
      <c r="RP80" s="3"/>
      <c r="RQ80" s="3"/>
      <c r="RR80" s="3"/>
      <c r="RS80" s="3"/>
      <c r="RT80" s="3"/>
      <c r="RU80" s="3"/>
      <c r="RV80" s="3"/>
      <c r="RW80" s="3"/>
      <c r="RX80" s="3"/>
      <c r="RY80" s="3"/>
      <c r="RZ80" s="3"/>
      <c r="SA80" s="3"/>
      <c r="SB80" s="3"/>
      <c r="SC80" s="3"/>
      <c r="SD80" s="3"/>
      <c r="SE80" s="3"/>
      <c r="SF80" s="3"/>
      <c r="SG80" s="3"/>
      <c r="SH80" s="3"/>
      <c r="SI80" s="3"/>
      <c r="SJ80" s="3"/>
      <c r="SK80" s="3"/>
      <c r="SL80" s="3"/>
      <c r="SM80" s="3"/>
      <c r="SN80" s="3"/>
      <c r="SO80" s="3"/>
      <c r="SP80" s="3"/>
      <c r="SQ80" s="3"/>
      <c r="SR80" s="3"/>
      <c r="SS80" s="3"/>
      <c r="ST80" s="3"/>
      <c r="SU80" s="3"/>
      <c r="SV80" s="3"/>
      <c r="SW80" s="3"/>
      <c r="SX80" s="3"/>
      <c r="SY80" s="3"/>
      <c r="SZ80" s="3"/>
      <c r="TA80" s="3"/>
      <c r="TB80" s="3"/>
      <c r="TC80" s="3"/>
      <c r="TD80" s="3"/>
      <c r="TE80" s="3"/>
      <c r="TF80" s="3"/>
      <c r="TG80" s="3"/>
      <c r="TH80" s="3"/>
      <c r="TI80" s="3"/>
      <c r="TJ80" s="3"/>
      <c r="TK80" s="3"/>
      <c r="TL80" s="3"/>
      <c r="TM80" s="3"/>
      <c r="TN80" s="3"/>
      <c r="TO80" s="3"/>
      <c r="TP80" s="3"/>
      <c r="TQ80" s="3"/>
      <c r="TR80" s="3"/>
      <c r="TS80" s="3"/>
      <c r="TT80" s="3"/>
      <c r="TU80" s="3"/>
      <c r="TV80" s="3"/>
      <c r="TW80" s="3"/>
      <c r="TX80" s="3"/>
      <c r="TY80" s="3"/>
      <c r="TZ80" s="3"/>
      <c r="UA80" s="3"/>
      <c r="UB80" s="3"/>
      <c r="UC80" s="3"/>
      <c r="UD80" s="3"/>
      <c r="UE80" s="3"/>
      <c r="UF80" s="3"/>
      <c r="UG80" s="3"/>
      <c r="UH80" s="3"/>
      <c r="UI80" s="3"/>
      <c r="UJ80" s="3"/>
      <c r="UK80" s="3"/>
      <c r="UL80" s="3"/>
      <c r="UM80" s="3"/>
      <c r="UN80" s="3"/>
      <c r="UO80" s="3"/>
      <c r="UP80" s="3"/>
      <c r="UQ80" s="3"/>
      <c r="UR80" s="3"/>
      <c r="US80" s="3"/>
      <c r="UT80" s="3"/>
      <c r="UU80" s="3"/>
      <c r="UV80" s="3"/>
      <c r="UW80" s="3"/>
      <c r="UX80" s="3"/>
      <c r="UY80" s="3"/>
      <c r="UZ80" s="3"/>
      <c r="VA80" s="3"/>
      <c r="VB80" s="3"/>
      <c r="VC80" s="3"/>
      <c r="VD80" s="3"/>
      <c r="VE80" s="3"/>
      <c r="VF80" s="3"/>
      <c r="VG80" s="3"/>
      <c r="VH80" s="3"/>
      <c r="VI80" s="3"/>
      <c r="VJ80" s="3"/>
      <c r="VK80" s="3"/>
      <c r="VL80" s="3"/>
      <c r="VM80" s="3"/>
      <c r="VN80" s="3"/>
      <c r="VO80" s="3"/>
      <c r="VP80" s="3"/>
      <c r="VQ80" s="3"/>
      <c r="VR80" s="3"/>
      <c r="VS80" s="3"/>
      <c r="VT80" s="3"/>
      <c r="VU80" s="3"/>
      <c r="VV80" s="3"/>
      <c r="VW80" s="3"/>
      <c r="VX80" s="3"/>
      <c r="VY80" s="3"/>
      <c r="VZ80" s="3"/>
      <c r="WA80" s="3"/>
      <c r="WB80" s="3"/>
      <c r="WC80" s="3"/>
      <c r="WD80" s="3"/>
      <c r="WE80" s="3"/>
      <c r="WF80" s="3"/>
      <c r="WG80" s="3"/>
      <c r="WH80" s="3"/>
      <c r="WI80" s="3"/>
      <c r="WJ80" s="3"/>
      <c r="WK80" s="3"/>
      <c r="WL80" s="3"/>
      <c r="WM80" s="3"/>
      <c r="WN80" s="3"/>
      <c r="WO80" s="3"/>
      <c r="WP80" s="3"/>
      <c r="WQ80" s="3"/>
      <c r="WR80" s="3"/>
      <c r="WS80" s="3"/>
      <c r="WT80" s="3"/>
      <c r="WU80" s="3"/>
      <c r="WV80" s="3"/>
      <c r="WW80" s="3"/>
      <c r="WX80" s="3"/>
      <c r="WY80" s="3"/>
      <c r="WZ80" s="3"/>
      <c r="XA80" s="3"/>
      <c r="XB80" s="3"/>
      <c r="XC80" s="3"/>
      <c r="XD80" s="3"/>
      <c r="XE80" s="3"/>
      <c r="XF80" s="3"/>
      <c r="XG80" s="3"/>
      <c r="XH80" s="3"/>
      <c r="XI80" s="3"/>
      <c r="XJ80" s="3"/>
      <c r="XK80" s="3"/>
      <c r="XL80" s="3"/>
      <c r="XM80" s="3"/>
      <c r="XN80" s="3"/>
      <c r="XO80" s="3"/>
      <c r="XP80" s="3"/>
      <c r="XQ80" s="3"/>
      <c r="XR80" s="3"/>
      <c r="XS80" s="3"/>
      <c r="XT80" s="3"/>
      <c r="XU80" s="3"/>
      <c r="XV80" s="3"/>
      <c r="XW80" s="3"/>
      <c r="XX80" s="3"/>
      <c r="XY80" s="3"/>
      <c r="XZ80" s="3"/>
      <c r="YA80" s="3"/>
      <c r="YB80" s="3"/>
      <c r="YC80" s="3"/>
      <c r="YD80" s="3"/>
      <c r="YE80" s="3"/>
      <c r="YF80" s="3"/>
      <c r="YG80" s="3"/>
      <c r="YH80" s="3"/>
      <c r="YI80" s="3"/>
      <c r="YJ80" s="3"/>
      <c r="YK80" s="3"/>
      <c r="YL80" s="3"/>
      <c r="YM80" s="3"/>
      <c r="YN80" s="3"/>
      <c r="YO80" s="3"/>
      <c r="YP80" s="3"/>
      <c r="YQ80" s="3"/>
      <c r="YR80" s="3"/>
      <c r="YS80" s="3"/>
      <c r="YT80" s="3"/>
      <c r="YU80" s="3"/>
      <c r="YV80" s="3"/>
      <c r="YW80" s="3"/>
      <c r="YX80" s="3"/>
      <c r="YY80" s="3"/>
      <c r="YZ80" s="3"/>
      <c r="ZA80" s="3"/>
      <c r="ZB80" s="3"/>
      <c r="ZC80" s="3"/>
      <c r="ZD80" s="3"/>
      <c r="ZE80" s="3"/>
      <c r="ZF80" s="3"/>
      <c r="ZG80" s="3"/>
      <c r="ZH80" s="3"/>
      <c r="ZI80" s="3"/>
      <c r="ZJ80" s="3"/>
      <c r="ZK80" s="3"/>
      <c r="ZL80" s="3"/>
      <c r="ZM80" s="3"/>
      <c r="ZN80" s="3"/>
      <c r="ZO80" s="3"/>
      <c r="ZP80" s="3"/>
      <c r="ZQ80" s="3"/>
      <c r="ZR80" s="3"/>
      <c r="ZS80" s="3"/>
      <c r="ZT80" s="3"/>
      <c r="ZU80" s="3"/>
      <c r="ZV80" s="3"/>
      <c r="ZW80" s="3"/>
      <c r="ZX80" s="3"/>
      <c r="ZY80" s="3"/>
      <c r="ZZ80" s="3"/>
      <c r="AAA80" s="3"/>
      <c r="AAB80" s="3"/>
      <c r="AAC80" s="3"/>
      <c r="AAD80" s="3"/>
      <c r="AAE80" s="3"/>
      <c r="AAF80" s="3"/>
      <c r="AAG80" s="3"/>
      <c r="AAH80" s="3"/>
      <c r="AAI80" s="3"/>
      <c r="AAJ80" s="3"/>
      <c r="AAK80" s="3"/>
      <c r="AAL80" s="3"/>
      <c r="AAM80" s="3"/>
      <c r="AAN80" s="3"/>
      <c r="AAO80" s="3"/>
      <c r="AAP80" s="3"/>
      <c r="AAQ80" s="3"/>
      <c r="AAR80" s="3"/>
      <c r="AAS80" s="3"/>
      <c r="AAT80" s="3"/>
      <c r="AAU80" s="3"/>
      <c r="AAV80" s="3"/>
      <c r="AAW80" s="3"/>
      <c r="AAX80" s="3"/>
      <c r="AAY80" s="3"/>
      <c r="AAZ80" s="3"/>
      <c r="ABA80" s="3"/>
      <c r="ABB80" s="3"/>
      <c r="ABC80" s="3"/>
      <c r="ABD80" s="3"/>
      <c r="ABE80" s="3"/>
      <c r="ABF80" s="3"/>
      <c r="ABG80" s="3"/>
      <c r="ABH80" s="3"/>
      <c r="ABI80" s="3"/>
      <c r="ABJ80" s="3"/>
      <c r="ABK80" s="3"/>
      <c r="ABL80" s="3"/>
      <c r="ABM80" s="3"/>
      <c r="ABN80" s="3"/>
      <c r="ABO80" s="3"/>
      <c r="ABP80" s="3"/>
      <c r="ABQ80" s="3"/>
      <c r="ABR80" s="3"/>
      <c r="ABS80" s="3"/>
      <c r="ABT80" s="3"/>
      <c r="ABU80" s="3"/>
      <c r="ABV80" s="3"/>
      <c r="ABW80" s="3"/>
      <c r="ABX80" s="3"/>
      <c r="ABY80" s="3"/>
      <c r="ABZ80" s="3"/>
      <c r="ACA80" s="3"/>
      <c r="ACB80" s="3"/>
      <c r="ACC80" s="3"/>
      <c r="ACD80" s="3"/>
      <c r="ACE80" s="3"/>
      <c r="ACF80" s="3"/>
      <c r="ACG80" s="3"/>
      <c r="ACH80" s="3"/>
      <c r="ACI80" s="3"/>
      <c r="ACJ80" s="3"/>
      <c r="ACK80" s="3"/>
      <c r="ACL80" s="3"/>
      <c r="ACM80" s="3"/>
      <c r="ACN80" s="3"/>
      <c r="ACO80" s="3"/>
      <c r="ACP80" s="3"/>
      <c r="ACQ80" s="3"/>
      <c r="ACR80" s="3"/>
      <c r="ACS80" s="3"/>
      <c r="ACT80" s="3"/>
      <c r="ACU80" s="3"/>
      <c r="ACV80" s="3"/>
      <c r="ACW80" s="3"/>
      <c r="ACX80" s="3"/>
      <c r="ACY80" s="3"/>
      <c r="ACZ80" s="3"/>
      <c r="ADA80" s="3"/>
      <c r="ADB80" s="3"/>
      <c r="ADC80" s="3"/>
      <c r="ADD80" s="3"/>
      <c r="ADE80" s="3"/>
      <c r="ADF80" s="3"/>
      <c r="ADG80" s="3"/>
      <c r="ADH80" s="3"/>
      <c r="ADI80" s="3"/>
      <c r="ADJ80" s="3"/>
      <c r="ADK80" s="3"/>
      <c r="ADL80" s="3"/>
      <c r="ADM80" s="3"/>
      <c r="ADN80" s="3"/>
      <c r="ADO80" s="3"/>
      <c r="ADP80" s="3"/>
      <c r="ADQ80" s="3"/>
      <c r="ADR80" s="3"/>
      <c r="ADS80" s="3"/>
      <c r="ADT80" s="3"/>
      <c r="ADU80" s="3"/>
      <c r="ADV80" s="3"/>
      <c r="ADW80" s="3"/>
      <c r="ADX80" s="3"/>
      <c r="ADY80" s="3"/>
      <c r="ADZ80" s="3"/>
      <c r="AEA80" s="3"/>
      <c r="AEB80" s="3"/>
      <c r="AEC80" s="3"/>
      <c r="AED80" s="3"/>
      <c r="AEE80" s="3"/>
      <c r="AEF80" s="3"/>
      <c r="AEG80" s="3"/>
      <c r="AEH80" s="3"/>
      <c r="AEI80" s="3"/>
      <c r="AEJ80" s="3"/>
      <c r="AEK80" s="3"/>
      <c r="AEL80" s="3"/>
      <c r="AEM80" s="3"/>
      <c r="AEN80" s="3"/>
      <c r="AEO80" s="3"/>
      <c r="AEP80" s="3"/>
      <c r="AEQ80" s="3"/>
      <c r="AER80" s="3"/>
      <c r="AES80" s="3"/>
      <c r="AET80" s="3"/>
      <c r="AEU80" s="3"/>
      <c r="AEV80" s="3"/>
      <c r="AEW80" s="3"/>
      <c r="AEX80" s="3"/>
      <c r="AEY80" s="3"/>
      <c r="AEZ80" s="3"/>
      <c r="AFA80" s="3"/>
      <c r="AFB80" s="3"/>
      <c r="AFC80" s="3"/>
      <c r="AFD80" s="3"/>
      <c r="AFE80" s="3"/>
      <c r="AFF80" s="3"/>
      <c r="AFG80" s="3"/>
      <c r="AFH80" s="3"/>
      <c r="AFI80" s="3"/>
      <c r="AFJ80" s="3"/>
      <c r="AFK80" s="3"/>
      <c r="AFL80" s="3"/>
      <c r="AFM80" s="3"/>
      <c r="AFN80" s="3"/>
      <c r="AFO80" s="3"/>
      <c r="AFP80" s="3"/>
      <c r="AFQ80" s="3"/>
      <c r="AFR80" s="3"/>
      <c r="AFS80" s="3"/>
      <c r="AFT80" s="3"/>
      <c r="AFU80" s="3"/>
      <c r="AFV80" s="3"/>
      <c r="AFW80" s="3"/>
      <c r="AFX80" s="3"/>
      <c r="AFY80" s="3"/>
      <c r="AFZ80" s="3"/>
      <c r="AGA80" s="3"/>
      <c r="AGB80" s="3"/>
      <c r="AGC80" s="3"/>
      <c r="AGD80" s="3"/>
      <c r="AGE80" s="3"/>
      <c r="AGF80" s="3"/>
      <c r="AGG80" s="3"/>
      <c r="AGH80" s="3"/>
      <c r="AGI80" s="3"/>
      <c r="AGJ80" s="3"/>
      <c r="AGK80" s="3"/>
      <c r="AGL80" s="3"/>
      <c r="AGM80" s="3"/>
      <c r="AGN80" s="3"/>
      <c r="AGO80" s="3"/>
      <c r="AGP80" s="3"/>
      <c r="AGQ80" s="3"/>
      <c r="AGR80" s="3"/>
      <c r="AGS80" s="3"/>
      <c r="AGT80" s="3"/>
      <c r="AGU80" s="3"/>
      <c r="AGV80" s="3"/>
      <c r="AGW80" s="3"/>
      <c r="AGX80" s="3"/>
      <c r="AGY80" s="3"/>
      <c r="AGZ80" s="3"/>
      <c r="AHA80" s="3"/>
      <c r="AHB80" s="3"/>
      <c r="AHC80" s="3"/>
      <c r="AHD80" s="3"/>
      <c r="AHE80" s="3"/>
      <c r="AHF80" s="3"/>
      <c r="AHG80" s="3"/>
      <c r="AHH80" s="3"/>
      <c r="AHI80" s="3"/>
      <c r="AHJ80" s="3"/>
      <c r="AHK80" s="3"/>
      <c r="AHL80" s="3"/>
      <c r="AHM80" s="3"/>
      <c r="AHN80" s="3"/>
      <c r="AHO80" s="3"/>
      <c r="AHP80" s="3"/>
      <c r="AHQ80" s="3"/>
      <c r="AHR80" s="3"/>
      <c r="AHS80" s="3"/>
      <c r="AHT80" s="3"/>
      <c r="AHU80" s="3"/>
      <c r="AHV80" s="3"/>
      <c r="AHW80" s="3"/>
      <c r="AHX80" s="3"/>
      <c r="AHY80" s="3"/>
      <c r="AHZ80" s="3"/>
      <c r="AIA80" s="3"/>
      <c r="AIB80" s="3"/>
      <c r="AIC80" s="3"/>
      <c r="AID80" s="3"/>
      <c r="AIE80" s="3"/>
      <c r="AIF80" s="3"/>
      <c r="AIG80" s="3"/>
      <c r="AIH80" s="3"/>
      <c r="AII80" s="3"/>
      <c r="AIJ80" s="3"/>
      <c r="AIK80" s="3"/>
      <c r="AIL80" s="3"/>
      <c r="AIM80" s="3"/>
      <c r="AIN80" s="3"/>
      <c r="AIO80" s="3"/>
      <c r="AIP80" s="3"/>
      <c r="AIQ80" s="3"/>
      <c r="AIR80" s="3"/>
      <c r="AIS80" s="3"/>
      <c r="AIT80" s="3"/>
      <c r="AIU80" s="3"/>
      <c r="AIV80" s="3"/>
      <c r="AIW80" s="3"/>
      <c r="AIX80" s="3"/>
      <c r="AIY80" s="3"/>
      <c r="AIZ80" s="3"/>
      <c r="AJA80" s="3"/>
      <c r="AJB80" s="3"/>
      <c r="AJC80" s="3"/>
      <c r="AJD80" s="3"/>
      <c r="AJE80" s="3"/>
      <c r="AJF80" s="3"/>
      <c r="AJG80" s="3"/>
      <c r="AJH80" s="3"/>
      <c r="AJI80" s="3"/>
      <c r="AJJ80" s="3"/>
      <c r="AJK80" s="3"/>
      <c r="AJL80" s="3"/>
      <c r="AJM80" s="3"/>
      <c r="AJN80" s="3"/>
      <c r="AJO80" s="3"/>
      <c r="AJP80" s="3"/>
      <c r="AJQ80" s="3"/>
      <c r="AJR80" s="3"/>
      <c r="AJS80" s="3"/>
      <c r="AJT80" s="3"/>
      <c r="AJU80" s="3"/>
      <c r="AJV80" s="3"/>
      <c r="AJW80" s="3"/>
      <c r="AJX80" s="3"/>
      <c r="AJY80" s="3"/>
      <c r="AJZ80" s="3"/>
      <c r="AKA80" s="3"/>
      <c r="AKB80" s="3"/>
      <c r="AKC80" s="3"/>
      <c r="AKD80" s="3"/>
      <c r="AKE80" s="3"/>
      <c r="AKF80" s="3"/>
      <c r="AKG80" s="3"/>
      <c r="AKH80" s="3"/>
      <c r="AKI80" s="3"/>
      <c r="AKJ80" s="3"/>
      <c r="AKK80" s="3"/>
      <c r="AKL80" s="3"/>
      <c r="AKM80" s="3"/>
      <c r="AKN80" s="3"/>
      <c r="AKO80" s="3"/>
      <c r="AKP80" s="3"/>
      <c r="AKQ80" s="3"/>
      <c r="AKR80" s="3"/>
      <c r="AKS80" s="3"/>
      <c r="AKT80" s="3"/>
      <c r="AKU80" s="3"/>
      <c r="AKV80" s="3"/>
      <c r="AKW80" s="3"/>
      <c r="AKX80" s="3"/>
      <c r="AKY80" s="3"/>
      <c r="AKZ80" s="3"/>
      <c r="ALA80" s="3"/>
      <c r="ALB80" s="3"/>
      <c r="ALC80" s="3"/>
      <c r="ALD80" s="3"/>
      <c r="ALE80" s="3"/>
      <c r="ALF80" s="3"/>
      <c r="ALG80" s="3"/>
      <c r="ALH80" s="3"/>
      <c r="ALI80" s="3"/>
      <c r="ALJ80" s="3"/>
      <c r="ALK80" s="3"/>
      <c r="ALL80" s="3"/>
      <c r="ALM80" s="3"/>
      <c r="ALN80" s="3"/>
      <c r="ALO80" s="3"/>
      <c r="ALP80" s="3"/>
      <c r="ALQ80" s="3"/>
      <c r="ALR80" s="3"/>
      <c r="ALS80" s="3"/>
      <c r="ALT80" s="3"/>
      <c r="ALU80" s="3"/>
      <c r="ALV80" s="3"/>
      <c r="ALW80" s="3"/>
      <c r="ALX80" s="3"/>
    </row>
    <row r="81" spans="1:1012" x14ac:dyDescent="0.2">
      <c r="A81" s="32"/>
      <c r="B81" s="14"/>
      <c r="C81" s="33"/>
      <c r="D81" s="16"/>
      <c r="E81" s="15"/>
      <c r="F81" s="16"/>
      <c r="G81" s="15"/>
      <c r="H81" s="16"/>
      <c r="I81" s="15"/>
      <c r="J81" s="16"/>
      <c r="K81" s="15"/>
      <c r="L81" s="16"/>
      <c r="M81" s="15"/>
      <c r="N81" s="30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  <c r="MQ81" s="3"/>
      <c r="MR81" s="3"/>
      <c r="MS81" s="3"/>
      <c r="MT81" s="3"/>
      <c r="MU81" s="3"/>
      <c r="MV81" s="3"/>
      <c r="MW81" s="3"/>
      <c r="MX81" s="3"/>
      <c r="MY81" s="3"/>
      <c r="MZ81" s="3"/>
      <c r="NA81" s="3"/>
      <c r="NB81" s="3"/>
      <c r="NC81" s="3"/>
      <c r="ND81" s="3"/>
      <c r="NE81" s="3"/>
      <c r="NF81" s="3"/>
      <c r="NG81" s="3"/>
      <c r="NH81" s="3"/>
      <c r="NI81" s="3"/>
      <c r="NJ81" s="3"/>
      <c r="NK81" s="3"/>
      <c r="NL81" s="3"/>
      <c r="NM81" s="3"/>
      <c r="NN81" s="3"/>
      <c r="NO81" s="3"/>
      <c r="NP81" s="3"/>
      <c r="NQ81" s="3"/>
      <c r="NR81" s="3"/>
      <c r="NS81" s="3"/>
      <c r="NT81" s="3"/>
      <c r="NU81" s="3"/>
      <c r="NV81" s="3"/>
      <c r="NW81" s="3"/>
      <c r="NX81" s="3"/>
      <c r="NY81" s="3"/>
      <c r="NZ81" s="3"/>
      <c r="OA81" s="3"/>
      <c r="OB81" s="3"/>
      <c r="OC81" s="3"/>
      <c r="OD81" s="3"/>
      <c r="OE81" s="3"/>
      <c r="OF81" s="3"/>
      <c r="OG81" s="3"/>
      <c r="OH81" s="3"/>
      <c r="OI81" s="3"/>
      <c r="OJ81" s="3"/>
      <c r="OK81" s="3"/>
      <c r="OL81" s="3"/>
      <c r="OM81" s="3"/>
      <c r="ON81" s="3"/>
      <c r="OO81" s="3"/>
      <c r="OP81" s="3"/>
      <c r="OQ81" s="3"/>
      <c r="OR81" s="3"/>
      <c r="OS81" s="3"/>
      <c r="OT81" s="3"/>
      <c r="OU81" s="3"/>
      <c r="OV81" s="3"/>
      <c r="OW81" s="3"/>
      <c r="OX81" s="3"/>
      <c r="OY81" s="3"/>
      <c r="OZ81" s="3"/>
      <c r="PA81" s="3"/>
      <c r="PB81" s="3"/>
      <c r="PC81" s="3"/>
      <c r="PD81" s="3"/>
      <c r="PE81" s="3"/>
      <c r="PF81" s="3"/>
      <c r="PG81" s="3"/>
      <c r="PH81" s="3"/>
      <c r="PI81" s="3"/>
      <c r="PJ81" s="3"/>
      <c r="PK81" s="3"/>
      <c r="PL81" s="3"/>
      <c r="PM81" s="3"/>
      <c r="PN81" s="3"/>
      <c r="PO81" s="3"/>
      <c r="PP81" s="3"/>
      <c r="PQ81" s="3"/>
      <c r="PR81" s="3"/>
      <c r="PS81" s="3"/>
      <c r="PT81" s="3"/>
      <c r="PU81" s="3"/>
      <c r="PV81" s="3"/>
      <c r="PW81" s="3"/>
      <c r="PX81" s="3"/>
      <c r="PY81" s="3"/>
      <c r="PZ81" s="3"/>
      <c r="QA81" s="3"/>
      <c r="QB81" s="3"/>
      <c r="QC81" s="3"/>
      <c r="QD81" s="3"/>
      <c r="QE81" s="3"/>
      <c r="QF81" s="3"/>
      <c r="QG81" s="3"/>
      <c r="QH81" s="3"/>
      <c r="QI81" s="3"/>
      <c r="QJ81" s="3"/>
      <c r="QK81" s="3"/>
      <c r="QL81" s="3"/>
      <c r="QM81" s="3"/>
      <c r="QN81" s="3"/>
      <c r="QO81" s="3"/>
      <c r="QP81" s="3"/>
      <c r="QQ81" s="3"/>
      <c r="QR81" s="3"/>
      <c r="QS81" s="3"/>
      <c r="QT81" s="3"/>
      <c r="QU81" s="3"/>
      <c r="QV81" s="3"/>
      <c r="QW81" s="3"/>
      <c r="QX81" s="3"/>
      <c r="QY81" s="3"/>
      <c r="QZ81" s="3"/>
      <c r="RA81" s="3"/>
      <c r="RB81" s="3"/>
      <c r="RC81" s="3"/>
      <c r="RD81" s="3"/>
      <c r="RE81" s="3"/>
      <c r="RF81" s="3"/>
      <c r="RG81" s="3"/>
      <c r="RH81" s="3"/>
      <c r="RI81" s="3"/>
      <c r="RJ81" s="3"/>
      <c r="RK81" s="3"/>
      <c r="RL81" s="3"/>
      <c r="RM81" s="3"/>
      <c r="RN81" s="3"/>
      <c r="RO81" s="3"/>
      <c r="RP81" s="3"/>
      <c r="RQ81" s="3"/>
      <c r="RR81" s="3"/>
      <c r="RS81" s="3"/>
      <c r="RT81" s="3"/>
      <c r="RU81" s="3"/>
      <c r="RV81" s="3"/>
      <c r="RW81" s="3"/>
      <c r="RX81" s="3"/>
      <c r="RY81" s="3"/>
      <c r="RZ81" s="3"/>
      <c r="SA81" s="3"/>
      <c r="SB81" s="3"/>
      <c r="SC81" s="3"/>
      <c r="SD81" s="3"/>
      <c r="SE81" s="3"/>
      <c r="SF81" s="3"/>
      <c r="SG81" s="3"/>
      <c r="SH81" s="3"/>
      <c r="SI81" s="3"/>
      <c r="SJ81" s="3"/>
      <c r="SK81" s="3"/>
      <c r="SL81" s="3"/>
      <c r="SM81" s="3"/>
      <c r="SN81" s="3"/>
      <c r="SO81" s="3"/>
      <c r="SP81" s="3"/>
      <c r="SQ81" s="3"/>
      <c r="SR81" s="3"/>
      <c r="SS81" s="3"/>
      <c r="ST81" s="3"/>
      <c r="SU81" s="3"/>
      <c r="SV81" s="3"/>
      <c r="SW81" s="3"/>
      <c r="SX81" s="3"/>
      <c r="SY81" s="3"/>
      <c r="SZ81" s="3"/>
      <c r="TA81" s="3"/>
      <c r="TB81" s="3"/>
      <c r="TC81" s="3"/>
      <c r="TD81" s="3"/>
      <c r="TE81" s="3"/>
      <c r="TF81" s="3"/>
      <c r="TG81" s="3"/>
      <c r="TH81" s="3"/>
      <c r="TI81" s="3"/>
      <c r="TJ81" s="3"/>
      <c r="TK81" s="3"/>
      <c r="TL81" s="3"/>
      <c r="TM81" s="3"/>
      <c r="TN81" s="3"/>
      <c r="TO81" s="3"/>
      <c r="TP81" s="3"/>
      <c r="TQ81" s="3"/>
      <c r="TR81" s="3"/>
      <c r="TS81" s="3"/>
      <c r="TT81" s="3"/>
      <c r="TU81" s="3"/>
      <c r="TV81" s="3"/>
      <c r="TW81" s="3"/>
      <c r="TX81" s="3"/>
      <c r="TY81" s="3"/>
      <c r="TZ81" s="3"/>
      <c r="UA81" s="3"/>
      <c r="UB81" s="3"/>
      <c r="UC81" s="3"/>
      <c r="UD81" s="3"/>
      <c r="UE81" s="3"/>
      <c r="UF81" s="3"/>
      <c r="UG81" s="3"/>
      <c r="UH81" s="3"/>
      <c r="UI81" s="3"/>
      <c r="UJ81" s="3"/>
      <c r="UK81" s="3"/>
      <c r="UL81" s="3"/>
      <c r="UM81" s="3"/>
      <c r="UN81" s="3"/>
      <c r="UO81" s="3"/>
      <c r="UP81" s="3"/>
      <c r="UQ81" s="3"/>
      <c r="UR81" s="3"/>
      <c r="US81" s="3"/>
      <c r="UT81" s="3"/>
      <c r="UU81" s="3"/>
      <c r="UV81" s="3"/>
      <c r="UW81" s="3"/>
      <c r="UX81" s="3"/>
      <c r="UY81" s="3"/>
      <c r="UZ81" s="3"/>
      <c r="VA81" s="3"/>
      <c r="VB81" s="3"/>
      <c r="VC81" s="3"/>
      <c r="VD81" s="3"/>
      <c r="VE81" s="3"/>
      <c r="VF81" s="3"/>
      <c r="VG81" s="3"/>
      <c r="VH81" s="3"/>
      <c r="VI81" s="3"/>
      <c r="VJ81" s="3"/>
      <c r="VK81" s="3"/>
      <c r="VL81" s="3"/>
      <c r="VM81" s="3"/>
      <c r="VN81" s="3"/>
      <c r="VO81" s="3"/>
      <c r="VP81" s="3"/>
      <c r="VQ81" s="3"/>
      <c r="VR81" s="3"/>
      <c r="VS81" s="3"/>
      <c r="VT81" s="3"/>
      <c r="VU81" s="3"/>
      <c r="VV81" s="3"/>
      <c r="VW81" s="3"/>
      <c r="VX81" s="3"/>
      <c r="VY81" s="3"/>
      <c r="VZ81" s="3"/>
      <c r="WA81" s="3"/>
      <c r="WB81" s="3"/>
      <c r="WC81" s="3"/>
      <c r="WD81" s="3"/>
      <c r="WE81" s="3"/>
      <c r="WF81" s="3"/>
      <c r="WG81" s="3"/>
      <c r="WH81" s="3"/>
      <c r="WI81" s="3"/>
      <c r="WJ81" s="3"/>
      <c r="WK81" s="3"/>
      <c r="WL81" s="3"/>
      <c r="WM81" s="3"/>
      <c r="WN81" s="3"/>
      <c r="WO81" s="3"/>
      <c r="WP81" s="3"/>
      <c r="WQ81" s="3"/>
      <c r="WR81" s="3"/>
      <c r="WS81" s="3"/>
      <c r="WT81" s="3"/>
      <c r="WU81" s="3"/>
      <c r="WV81" s="3"/>
      <c r="WW81" s="3"/>
      <c r="WX81" s="3"/>
      <c r="WY81" s="3"/>
      <c r="WZ81" s="3"/>
      <c r="XA81" s="3"/>
      <c r="XB81" s="3"/>
      <c r="XC81" s="3"/>
      <c r="XD81" s="3"/>
      <c r="XE81" s="3"/>
      <c r="XF81" s="3"/>
      <c r="XG81" s="3"/>
      <c r="XH81" s="3"/>
      <c r="XI81" s="3"/>
      <c r="XJ81" s="3"/>
      <c r="XK81" s="3"/>
      <c r="XL81" s="3"/>
      <c r="XM81" s="3"/>
      <c r="XN81" s="3"/>
      <c r="XO81" s="3"/>
      <c r="XP81" s="3"/>
      <c r="XQ81" s="3"/>
      <c r="XR81" s="3"/>
      <c r="XS81" s="3"/>
      <c r="XT81" s="3"/>
      <c r="XU81" s="3"/>
      <c r="XV81" s="3"/>
      <c r="XW81" s="3"/>
      <c r="XX81" s="3"/>
      <c r="XY81" s="3"/>
      <c r="XZ81" s="3"/>
      <c r="YA81" s="3"/>
      <c r="YB81" s="3"/>
      <c r="YC81" s="3"/>
      <c r="YD81" s="3"/>
      <c r="YE81" s="3"/>
      <c r="YF81" s="3"/>
      <c r="YG81" s="3"/>
      <c r="YH81" s="3"/>
      <c r="YI81" s="3"/>
      <c r="YJ81" s="3"/>
      <c r="YK81" s="3"/>
      <c r="YL81" s="3"/>
      <c r="YM81" s="3"/>
      <c r="YN81" s="3"/>
      <c r="YO81" s="3"/>
      <c r="YP81" s="3"/>
      <c r="YQ81" s="3"/>
      <c r="YR81" s="3"/>
      <c r="YS81" s="3"/>
      <c r="YT81" s="3"/>
      <c r="YU81" s="3"/>
      <c r="YV81" s="3"/>
      <c r="YW81" s="3"/>
      <c r="YX81" s="3"/>
      <c r="YY81" s="3"/>
      <c r="YZ81" s="3"/>
      <c r="ZA81" s="3"/>
      <c r="ZB81" s="3"/>
      <c r="ZC81" s="3"/>
      <c r="ZD81" s="3"/>
      <c r="ZE81" s="3"/>
      <c r="ZF81" s="3"/>
      <c r="ZG81" s="3"/>
      <c r="ZH81" s="3"/>
      <c r="ZI81" s="3"/>
      <c r="ZJ81" s="3"/>
      <c r="ZK81" s="3"/>
      <c r="ZL81" s="3"/>
      <c r="ZM81" s="3"/>
      <c r="ZN81" s="3"/>
      <c r="ZO81" s="3"/>
      <c r="ZP81" s="3"/>
      <c r="ZQ81" s="3"/>
      <c r="ZR81" s="3"/>
      <c r="ZS81" s="3"/>
      <c r="ZT81" s="3"/>
      <c r="ZU81" s="3"/>
      <c r="ZV81" s="3"/>
      <c r="ZW81" s="3"/>
      <c r="ZX81" s="3"/>
      <c r="ZY81" s="3"/>
      <c r="ZZ81" s="3"/>
      <c r="AAA81" s="3"/>
      <c r="AAB81" s="3"/>
      <c r="AAC81" s="3"/>
      <c r="AAD81" s="3"/>
      <c r="AAE81" s="3"/>
      <c r="AAF81" s="3"/>
      <c r="AAG81" s="3"/>
      <c r="AAH81" s="3"/>
      <c r="AAI81" s="3"/>
      <c r="AAJ81" s="3"/>
      <c r="AAK81" s="3"/>
      <c r="AAL81" s="3"/>
      <c r="AAM81" s="3"/>
      <c r="AAN81" s="3"/>
      <c r="AAO81" s="3"/>
      <c r="AAP81" s="3"/>
      <c r="AAQ81" s="3"/>
      <c r="AAR81" s="3"/>
      <c r="AAS81" s="3"/>
      <c r="AAT81" s="3"/>
      <c r="AAU81" s="3"/>
      <c r="AAV81" s="3"/>
      <c r="AAW81" s="3"/>
      <c r="AAX81" s="3"/>
      <c r="AAY81" s="3"/>
      <c r="AAZ81" s="3"/>
      <c r="ABA81" s="3"/>
      <c r="ABB81" s="3"/>
      <c r="ABC81" s="3"/>
      <c r="ABD81" s="3"/>
      <c r="ABE81" s="3"/>
      <c r="ABF81" s="3"/>
      <c r="ABG81" s="3"/>
      <c r="ABH81" s="3"/>
      <c r="ABI81" s="3"/>
      <c r="ABJ81" s="3"/>
      <c r="ABK81" s="3"/>
      <c r="ABL81" s="3"/>
      <c r="ABM81" s="3"/>
      <c r="ABN81" s="3"/>
      <c r="ABO81" s="3"/>
      <c r="ABP81" s="3"/>
      <c r="ABQ81" s="3"/>
      <c r="ABR81" s="3"/>
      <c r="ABS81" s="3"/>
      <c r="ABT81" s="3"/>
      <c r="ABU81" s="3"/>
      <c r="ABV81" s="3"/>
      <c r="ABW81" s="3"/>
      <c r="ABX81" s="3"/>
      <c r="ABY81" s="3"/>
      <c r="ABZ81" s="3"/>
      <c r="ACA81" s="3"/>
      <c r="ACB81" s="3"/>
      <c r="ACC81" s="3"/>
      <c r="ACD81" s="3"/>
      <c r="ACE81" s="3"/>
      <c r="ACF81" s="3"/>
      <c r="ACG81" s="3"/>
      <c r="ACH81" s="3"/>
      <c r="ACI81" s="3"/>
      <c r="ACJ81" s="3"/>
      <c r="ACK81" s="3"/>
      <c r="ACL81" s="3"/>
      <c r="ACM81" s="3"/>
      <c r="ACN81" s="3"/>
      <c r="ACO81" s="3"/>
      <c r="ACP81" s="3"/>
      <c r="ACQ81" s="3"/>
      <c r="ACR81" s="3"/>
      <c r="ACS81" s="3"/>
      <c r="ACT81" s="3"/>
      <c r="ACU81" s="3"/>
      <c r="ACV81" s="3"/>
      <c r="ACW81" s="3"/>
      <c r="ACX81" s="3"/>
      <c r="ACY81" s="3"/>
      <c r="ACZ81" s="3"/>
      <c r="ADA81" s="3"/>
      <c r="ADB81" s="3"/>
      <c r="ADC81" s="3"/>
      <c r="ADD81" s="3"/>
      <c r="ADE81" s="3"/>
      <c r="ADF81" s="3"/>
      <c r="ADG81" s="3"/>
      <c r="ADH81" s="3"/>
      <c r="ADI81" s="3"/>
      <c r="ADJ81" s="3"/>
      <c r="ADK81" s="3"/>
      <c r="ADL81" s="3"/>
      <c r="ADM81" s="3"/>
      <c r="ADN81" s="3"/>
      <c r="ADO81" s="3"/>
      <c r="ADP81" s="3"/>
      <c r="ADQ81" s="3"/>
      <c r="ADR81" s="3"/>
      <c r="ADS81" s="3"/>
      <c r="ADT81" s="3"/>
      <c r="ADU81" s="3"/>
      <c r="ADV81" s="3"/>
      <c r="ADW81" s="3"/>
      <c r="ADX81" s="3"/>
      <c r="ADY81" s="3"/>
      <c r="ADZ81" s="3"/>
      <c r="AEA81" s="3"/>
      <c r="AEB81" s="3"/>
      <c r="AEC81" s="3"/>
      <c r="AED81" s="3"/>
      <c r="AEE81" s="3"/>
      <c r="AEF81" s="3"/>
      <c r="AEG81" s="3"/>
      <c r="AEH81" s="3"/>
      <c r="AEI81" s="3"/>
      <c r="AEJ81" s="3"/>
      <c r="AEK81" s="3"/>
      <c r="AEL81" s="3"/>
      <c r="AEM81" s="3"/>
      <c r="AEN81" s="3"/>
      <c r="AEO81" s="3"/>
      <c r="AEP81" s="3"/>
      <c r="AEQ81" s="3"/>
      <c r="AER81" s="3"/>
      <c r="AES81" s="3"/>
      <c r="AET81" s="3"/>
      <c r="AEU81" s="3"/>
      <c r="AEV81" s="3"/>
      <c r="AEW81" s="3"/>
      <c r="AEX81" s="3"/>
      <c r="AEY81" s="3"/>
      <c r="AEZ81" s="3"/>
      <c r="AFA81" s="3"/>
      <c r="AFB81" s="3"/>
      <c r="AFC81" s="3"/>
      <c r="AFD81" s="3"/>
      <c r="AFE81" s="3"/>
      <c r="AFF81" s="3"/>
      <c r="AFG81" s="3"/>
      <c r="AFH81" s="3"/>
      <c r="AFI81" s="3"/>
      <c r="AFJ81" s="3"/>
      <c r="AFK81" s="3"/>
      <c r="AFL81" s="3"/>
      <c r="AFM81" s="3"/>
      <c r="AFN81" s="3"/>
      <c r="AFO81" s="3"/>
      <c r="AFP81" s="3"/>
      <c r="AFQ81" s="3"/>
      <c r="AFR81" s="3"/>
      <c r="AFS81" s="3"/>
      <c r="AFT81" s="3"/>
      <c r="AFU81" s="3"/>
      <c r="AFV81" s="3"/>
      <c r="AFW81" s="3"/>
      <c r="AFX81" s="3"/>
      <c r="AFY81" s="3"/>
      <c r="AFZ81" s="3"/>
      <c r="AGA81" s="3"/>
      <c r="AGB81" s="3"/>
      <c r="AGC81" s="3"/>
      <c r="AGD81" s="3"/>
      <c r="AGE81" s="3"/>
      <c r="AGF81" s="3"/>
      <c r="AGG81" s="3"/>
      <c r="AGH81" s="3"/>
      <c r="AGI81" s="3"/>
      <c r="AGJ81" s="3"/>
      <c r="AGK81" s="3"/>
      <c r="AGL81" s="3"/>
      <c r="AGM81" s="3"/>
      <c r="AGN81" s="3"/>
      <c r="AGO81" s="3"/>
      <c r="AGP81" s="3"/>
      <c r="AGQ81" s="3"/>
      <c r="AGR81" s="3"/>
      <c r="AGS81" s="3"/>
      <c r="AGT81" s="3"/>
      <c r="AGU81" s="3"/>
      <c r="AGV81" s="3"/>
      <c r="AGW81" s="3"/>
      <c r="AGX81" s="3"/>
      <c r="AGY81" s="3"/>
      <c r="AGZ81" s="3"/>
      <c r="AHA81" s="3"/>
      <c r="AHB81" s="3"/>
      <c r="AHC81" s="3"/>
      <c r="AHD81" s="3"/>
      <c r="AHE81" s="3"/>
      <c r="AHF81" s="3"/>
      <c r="AHG81" s="3"/>
      <c r="AHH81" s="3"/>
      <c r="AHI81" s="3"/>
      <c r="AHJ81" s="3"/>
      <c r="AHK81" s="3"/>
      <c r="AHL81" s="3"/>
      <c r="AHM81" s="3"/>
      <c r="AHN81" s="3"/>
      <c r="AHO81" s="3"/>
      <c r="AHP81" s="3"/>
      <c r="AHQ81" s="3"/>
      <c r="AHR81" s="3"/>
      <c r="AHS81" s="3"/>
      <c r="AHT81" s="3"/>
      <c r="AHU81" s="3"/>
      <c r="AHV81" s="3"/>
      <c r="AHW81" s="3"/>
      <c r="AHX81" s="3"/>
      <c r="AHY81" s="3"/>
      <c r="AHZ81" s="3"/>
      <c r="AIA81" s="3"/>
      <c r="AIB81" s="3"/>
      <c r="AIC81" s="3"/>
      <c r="AID81" s="3"/>
      <c r="AIE81" s="3"/>
      <c r="AIF81" s="3"/>
      <c r="AIG81" s="3"/>
      <c r="AIH81" s="3"/>
      <c r="AII81" s="3"/>
      <c r="AIJ81" s="3"/>
      <c r="AIK81" s="3"/>
      <c r="AIL81" s="3"/>
      <c r="AIM81" s="3"/>
      <c r="AIN81" s="3"/>
      <c r="AIO81" s="3"/>
      <c r="AIP81" s="3"/>
      <c r="AIQ81" s="3"/>
      <c r="AIR81" s="3"/>
      <c r="AIS81" s="3"/>
      <c r="AIT81" s="3"/>
      <c r="AIU81" s="3"/>
      <c r="AIV81" s="3"/>
      <c r="AIW81" s="3"/>
      <c r="AIX81" s="3"/>
      <c r="AIY81" s="3"/>
      <c r="AIZ81" s="3"/>
      <c r="AJA81" s="3"/>
      <c r="AJB81" s="3"/>
      <c r="AJC81" s="3"/>
      <c r="AJD81" s="3"/>
      <c r="AJE81" s="3"/>
      <c r="AJF81" s="3"/>
      <c r="AJG81" s="3"/>
      <c r="AJH81" s="3"/>
      <c r="AJI81" s="3"/>
      <c r="AJJ81" s="3"/>
      <c r="AJK81" s="3"/>
      <c r="AJL81" s="3"/>
      <c r="AJM81" s="3"/>
      <c r="AJN81" s="3"/>
      <c r="AJO81" s="3"/>
      <c r="AJP81" s="3"/>
      <c r="AJQ81" s="3"/>
      <c r="AJR81" s="3"/>
      <c r="AJS81" s="3"/>
      <c r="AJT81" s="3"/>
      <c r="AJU81" s="3"/>
      <c r="AJV81" s="3"/>
      <c r="AJW81" s="3"/>
      <c r="AJX81" s="3"/>
      <c r="AJY81" s="3"/>
      <c r="AJZ81" s="3"/>
      <c r="AKA81" s="3"/>
      <c r="AKB81" s="3"/>
      <c r="AKC81" s="3"/>
      <c r="AKD81" s="3"/>
      <c r="AKE81" s="3"/>
      <c r="AKF81" s="3"/>
      <c r="AKG81" s="3"/>
      <c r="AKH81" s="3"/>
      <c r="AKI81" s="3"/>
      <c r="AKJ81" s="3"/>
      <c r="AKK81" s="3"/>
      <c r="AKL81" s="3"/>
      <c r="AKM81" s="3"/>
      <c r="AKN81" s="3"/>
      <c r="AKO81" s="3"/>
      <c r="AKP81" s="3"/>
      <c r="AKQ81" s="3"/>
      <c r="AKR81" s="3"/>
      <c r="AKS81" s="3"/>
      <c r="AKT81" s="3"/>
      <c r="AKU81" s="3"/>
      <c r="AKV81" s="3"/>
      <c r="AKW81" s="3"/>
      <c r="AKX81" s="3"/>
      <c r="AKY81" s="3"/>
      <c r="AKZ81" s="3"/>
      <c r="ALA81" s="3"/>
      <c r="ALB81" s="3"/>
      <c r="ALC81" s="3"/>
      <c r="ALD81" s="3"/>
      <c r="ALE81" s="3"/>
      <c r="ALF81" s="3"/>
      <c r="ALG81" s="3"/>
      <c r="ALH81" s="3"/>
      <c r="ALI81" s="3"/>
      <c r="ALJ81" s="3"/>
      <c r="ALK81" s="3"/>
      <c r="ALL81" s="3"/>
      <c r="ALM81" s="3"/>
      <c r="ALN81" s="3"/>
      <c r="ALO81" s="3"/>
      <c r="ALP81" s="3"/>
      <c r="ALQ81" s="3"/>
      <c r="ALR81" s="3"/>
      <c r="ALS81" s="3"/>
      <c r="ALT81" s="3"/>
      <c r="ALU81" s="3"/>
      <c r="ALV81" s="3"/>
      <c r="ALW81" s="3"/>
      <c r="ALX81" s="3"/>
    </row>
    <row r="82" spans="1:1012" x14ac:dyDescent="0.2">
      <c r="A82" s="12" t="s">
        <v>11</v>
      </c>
      <c r="B82" s="11" t="s">
        <v>10</v>
      </c>
      <c r="C82" s="10" t="s">
        <v>9</v>
      </c>
      <c r="D82" s="9" t="s">
        <v>3</v>
      </c>
      <c r="E82" s="8" t="s">
        <v>8</v>
      </c>
      <c r="F82" s="7" t="s">
        <v>3</v>
      </c>
      <c r="G82" s="10" t="s">
        <v>7</v>
      </c>
      <c r="H82" s="9" t="s">
        <v>3</v>
      </c>
      <c r="I82" s="8" t="s">
        <v>6</v>
      </c>
      <c r="J82" s="7" t="s">
        <v>3</v>
      </c>
      <c r="K82" s="10" t="s">
        <v>5</v>
      </c>
      <c r="L82" s="9" t="s">
        <v>3</v>
      </c>
      <c r="M82" s="8" t="s">
        <v>4</v>
      </c>
      <c r="N82" s="7" t="s">
        <v>3</v>
      </c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3"/>
      <c r="NL82" s="3"/>
      <c r="NM82" s="3"/>
      <c r="NN82" s="3"/>
      <c r="NO82" s="3"/>
      <c r="NP82" s="3"/>
      <c r="NQ82" s="3"/>
      <c r="NR82" s="3"/>
      <c r="NS82" s="3"/>
      <c r="NT82" s="3"/>
      <c r="NU82" s="3"/>
      <c r="NV82" s="3"/>
      <c r="NW82" s="3"/>
      <c r="NX82" s="3"/>
      <c r="NY82" s="3"/>
      <c r="NZ82" s="3"/>
      <c r="OA82" s="3"/>
      <c r="OB82" s="3"/>
      <c r="OC82" s="3"/>
      <c r="OD82" s="3"/>
      <c r="OE82" s="3"/>
      <c r="OF82" s="3"/>
      <c r="OG82" s="3"/>
      <c r="OH82" s="3"/>
      <c r="OI82" s="3"/>
      <c r="OJ82" s="3"/>
      <c r="OK82" s="3"/>
      <c r="OL82" s="3"/>
      <c r="OM82" s="3"/>
      <c r="ON82" s="3"/>
      <c r="OO82" s="3"/>
      <c r="OP82" s="3"/>
      <c r="OQ82" s="3"/>
      <c r="OR82" s="3"/>
      <c r="OS82" s="3"/>
      <c r="OT82" s="3"/>
      <c r="OU82" s="3"/>
      <c r="OV82" s="3"/>
      <c r="OW82" s="3"/>
      <c r="OX82" s="3"/>
      <c r="OY82" s="3"/>
      <c r="OZ82" s="3"/>
      <c r="PA82" s="3"/>
      <c r="PB82" s="3"/>
      <c r="PC82" s="3"/>
      <c r="PD82" s="3"/>
      <c r="PE82" s="3"/>
      <c r="PF82" s="3"/>
      <c r="PG82" s="3"/>
      <c r="PH82" s="3"/>
      <c r="PI82" s="3"/>
      <c r="PJ82" s="3"/>
      <c r="PK82" s="3"/>
      <c r="PL82" s="3"/>
      <c r="PM82" s="3"/>
      <c r="PN82" s="3"/>
      <c r="PO82" s="3"/>
      <c r="PP82" s="3"/>
      <c r="PQ82" s="3"/>
      <c r="PR82" s="3"/>
      <c r="PS82" s="3"/>
      <c r="PT82" s="3"/>
      <c r="PU82" s="3"/>
      <c r="PV82" s="3"/>
      <c r="PW82" s="3"/>
      <c r="PX82" s="3"/>
      <c r="PY82" s="3"/>
      <c r="PZ82" s="3"/>
      <c r="QA82" s="3"/>
      <c r="QB82" s="3"/>
      <c r="QC82" s="3"/>
      <c r="QD82" s="3"/>
      <c r="QE82" s="3"/>
      <c r="QF82" s="3"/>
      <c r="QG82" s="3"/>
      <c r="QH82" s="3"/>
      <c r="QI82" s="3"/>
      <c r="QJ82" s="3"/>
      <c r="QK82" s="3"/>
      <c r="QL82" s="3"/>
      <c r="QM82" s="3"/>
      <c r="QN82" s="3"/>
      <c r="QO82" s="3"/>
      <c r="QP82" s="3"/>
      <c r="QQ82" s="3"/>
      <c r="QR82" s="3"/>
      <c r="QS82" s="3"/>
      <c r="QT82" s="3"/>
      <c r="QU82" s="3"/>
      <c r="QV82" s="3"/>
      <c r="QW82" s="3"/>
      <c r="QX82" s="3"/>
      <c r="QY82" s="3"/>
      <c r="QZ82" s="3"/>
      <c r="RA82" s="3"/>
      <c r="RB82" s="3"/>
      <c r="RC82" s="3"/>
      <c r="RD82" s="3"/>
      <c r="RE82" s="3"/>
      <c r="RF82" s="3"/>
      <c r="RG82" s="3"/>
      <c r="RH82" s="3"/>
      <c r="RI82" s="3"/>
      <c r="RJ82" s="3"/>
      <c r="RK82" s="3"/>
      <c r="RL82" s="3"/>
      <c r="RM82" s="3"/>
      <c r="RN82" s="3"/>
      <c r="RO82" s="3"/>
      <c r="RP82" s="3"/>
      <c r="RQ82" s="3"/>
      <c r="RR82" s="3"/>
      <c r="RS82" s="3"/>
      <c r="RT82" s="3"/>
      <c r="RU82" s="3"/>
      <c r="RV82" s="3"/>
      <c r="RW82" s="3"/>
      <c r="RX82" s="3"/>
      <c r="RY82" s="3"/>
      <c r="RZ82" s="3"/>
      <c r="SA82" s="3"/>
      <c r="SB82" s="3"/>
      <c r="SC82" s="3"/>
      <c r="SD82" s="3"/>
      <c r="SE82" s="3"/>
      <c r="SF82" s="3"/>
      <c r="SG82" s="3"/>
      <c r="SH82" s="3"/>
      <c r="SI82" s="3"/>
      <c r="SJ82" s="3"/>
      <c r="SK82" s="3"/>
      <c r="SL82" s="3"/>
      <c r="SM82" s="3"/>
      <c r="SN82" s="3"/>
      <c r="SO82" s="3"/>
      <c r="SP82" s="3"/>
      <c r="SQ82" s="3"/>
      <c r="SR82" s="3"/>
      <c r="SS82" s="3"/>
      <c r="ST82" s="3"/>
      <c r="SU82" s="3"/>
      <c r="SV82" s="3"/>
      <c r="SW82" s="3"/>
      <c r="SX82" s="3"/>
      <c r="SY82" s="3"/>
      <c r="SZ82" s="3"/>
      <c r="TA82" s="3"/>
      <c r="TB82" s="3"/>
      <c r="TC82" s="3"/>
      <c r="TD82" s="3"/>
      <c r="TE82" s="3"/>
      <c r="TF82" s="3"/>
      <c r="TG82" s="3"/>
      <c r="TH82" s="3"/>
      <c r="TI82" s="3"/>
      <c r="TJ82" s="3"/>
      <c r="TK82" s="3"/>
      <c r="TL82" s="3"/>
      <c r="TM82" s="3"/>
      <c r="TN82" s="3"/>
      <c r="TO82" s="3"/>
      <c r="TP82" s="3"/>
      <c r="TQ82" s="3"/>
      <c r="TR82" s="3"/>
      <c r="TS82" s="3"/>
      <c r="TT82" s="3"/>
      <c r="TU82" s="3"/>
      <c r="TV82" s="3"/>
      <c r="TW82" s="3"/>
      <c r="TX82" s="3"/>
      <c r="TY82" s="3"/>
      <c r="TZ82" s="3"/>
      <c r="UA82" s="3"/>
      <c r="UB82" s="3"/>
      <c r="UC82" s="3"/>
      <c r="UD82" s="3"/>
      <c r="UE82" s="3"/>
      <c r="UF82" s="3"/>
      <c r="UG82" s="3"/>
      <c r="UH82" s="3"/>
      <c r="UI82" s="3"/>
      <c r="UJ82" s="3"/>
      <c r="UK82" s="3"/>
      <c r="UL82" s="3"/>
      <c r="UM82" s="3"/>
      <c r="UN82" s="3"/>
      <c r="UO82" s="3"/>
      <c r="UP82" s="3"/>
      <c r="UQ82" s="3"/>
      <c r="UR82" s="3"/>
      <c r="US82" s="3"/>
      <c r="UT82" s="3"/>
      <c r="UU82" s="3"/>
      <c r="UV82" s="3"/>
      <c r="UW82" s="3"/>
      <c r="UX82" s="3"/>
      <c r="UY82" s="3"/>
      <c r="UZ82" s="3"/>
      <c r="VA82" s="3"/>
      <c r="VB82" s="3"/>
      <c r="VC82" s="3"/>
      <c r="VD82" s="3"/>
      <c r="VE82" s="3"/>
      <c r="VF82" s="3"/>
      <c r="VG82" s="3"/>
      <c r="VH82" s="3"/>
      <c r="VI82" s="3"/>
      <c r="VJ82" s="3"/>
      <c r="VK82" s="3"/>
      <c r="VL82" s="3"/>
      <c r="VM82" s="3"/>
      <c r="VN82" s="3"/>
      <c r="VO82" s="3"/>
      <c r="VP82" s="3"/>
      <c r="VQ82" s="3"/>
      <c r="VR82" s="3"/>
      <c r="VS82" s="3"/>
      <c r="VT82" s="3"/>
      <c r="VU82" s="3"/>
      <c r="VV82" s="3"/>
      <c r="VW82" s="3"/>
      <c r="VX82" s="3"/>
      <c r="VY82" s="3"/>
      <c r="VZ82" s="3"/>
      <c r="WA82" s="3"/>
      <c r="WB82" s="3"/>
      <c r="WC82" s="3"/>
      <c r="WD82" s="3"/>
      <c r="WE82" s="3"/>
      <c r="WF82" s="3"/>
      <c r="WG82" s="3"/>
      <c r="WH82" s="3"/>
      <c r="WI82" s="3"/>
      <c r="WJ82" s="3"/>
      <c r="WK82" s="3"/>
      <c r="WL82" s="3"/>
      <c r="WM82" s="3"/>
      <c r="WN82" s="3"/>
      <c r="WO82" s="3"/>
      <c r="WP82" s="3"/>
      <c r="WQ82" s="3"/>
      <c r="WR82" s="3"/>
      <c r="WS82" s="3"/>
      <c r="WT82" s="3"/>
      <c r="WU82" s="3"/>
      <c r="WV82" s="3"/>
      <c r="WW82" s="3"/>
      <c r="WX82" s="3"/>
      <c r="WY82" s="3"/>
      <c r="WZ82" s="3"/>
      <c r="XA82" s="3"/>
      <c r="XB82" s="3"/>
      <c r="XC82" s="3"/>
      <c r="XD82" s="3"/>
      <c r="XE82" s="3"/>
      <c r="XF82" s="3"/>
      <c r="XG82" s="3"/>
      <c r="XH82" s="3"/>
      <c r="XI82" s="3"/>
      <c r="XJ82" s="3"/>
      <c r="XK82" s="3"/>
      <c r="XL82" s="3"/>
      <c r="XM82" s="3"/>
      <c r="XN82" s="3"/>
      <c r="XO82" s="3"/>
      <c r="XP82" s="3"/>
      <c r="XQ82" s="3"/>
      <c r="XR82" s="3"/>
      <c r="XS82" s="3"/>
      <c r="XT82" s="3"/>
      <c r="XU82" s="3"/>
      <c r="XV82" s="3"/>
      <c r="XW82" s="3"/>
      <c r="XX82" s="3"/>
      <c r="XY82" s="3"/>
      <c r="XZ82" s="3"/>
      <c r="YA82" s="3"/>
      <c r="YB82" s="3"/>
      <c r="YC82" s="3"/>
      <c r="YD82" s="3"/>
      <c r="YE82" s="3"/>
      <c r="YF82" s="3"/>
      <c r="YG82" s="3"/>
      <c r="YH82" s="3"/>
      <c r="YI82" s="3"/>
      <c r="YJ82" s="3"/>
      <c r="YK82" s="3"/>
      <c r="YL82" s="3"/>
      <c r="YM82" s="3"/>
      <c r="YN82" s="3"/>
      <c r="YO82" s="3"/>
      <c r="YP82" s="3"/>
      <c r="YQ82" s="3"/>
      <c r="YR82" s="3"/>
      <c r="YS82" s="3"/>
      <c r="YT82" s="3"/>
      <c r="YU82" s="3"/>
      <c r="YV82" s="3"/>
      <c r="YW82" s="3"/>
      <c r="YX82" s="3"/>
      <c r="YY82" s="3"/>
      <c r="YZ82" s="3"/>
      <c r="ZA82" s="3"/>
      <c r="ZB82" s="3"/>
      <c r="ZC82" s="3"/>
      <c r="ZD82" s="3"/>
      <c r="ZE82" s="3"/>
      <c r="ZF82" s="3"/>
      <c r="ZG82" s="3"/>
      <c r="ZH82" s="3"/>
      <c r="ZI82" s="3"/>
      <c r="ZJ82" s="3"/>
      <c r="ZK82" s="3"/>
      <c r="ZL82" s="3"/>
      <c r="ZM82" s="3"/>
      <c r="ZN82" s="3"/>
      <c r="ZO82" s="3"/>
      <c r="ZP82" s="3"/>
      <c r="ZQ82" s="3"/>
      <c r="ZR82" s="3"/>
      <c r="ZS82" s="3"/>
      <c r="ZT82" s="3"/>
      <c r="ZU82" s="3"/>
      <c r="ZV82" s="3"/>
      <c r="ZW82" s="3"/>
      <c r="ZX82" s="3"/>
      <c r="ZY82" s="3"/>
      <c r="ZZ82" s="3"/>
      <c r="AAA82" s="3"/>
      <c r="AAB82" s="3"/>
      <c r="AAC82" s="3"/>
      <c r="AAD82" s="3"/>
      <c r="AAE82" s="3"/>
      <c r="AAF82" s="3"/>
      <c r="AAG82" s="3"/>
      <c r="AAH82" s="3"/>
      <c r="AAI82" s="3"/>
      <c r="AAJ82" s="3"/>
      <c r="AAK82" s="3"/>
      <c r="AAL82" s="3"/>
      <c r="AAM82" s="3"/>
      <c r="AAN82" s="3"/>
      <c r="AAO82" s="3"/>
      <c r="AAP82" s="3"/>
      <c r="AAQ82" s="3"/>
      <c r="AAR82" s="3"/>
      <c r="AAS82" s="3"/>
      <c r="AAT82" s="3"/>
      <c r="AAU82" s="3"/>
      <c r="AAV82" s="3"/>
      <c r="AAW82" s="3"/>
      <c r="AAX82" s="3"/>
      <c r="AAY82" s="3"/>
      <c r="AAZ82" s="3"/>
      <c r="ABA82" s="3"/>
      <c r="ABB82" s="3"/>
      <c r="ABC82" s="3"/>
      <c r="ABD82" s="3"/>
      <c r="ABE82" s="3"/>
      <c r="ABF82" s="3"/>
      <c r="ABG82" s="3"/>
      <c r="ABH82" s="3"/>
      <c r="ABI82" s="3"/>
      <c r="ABJ82" s="3"/>
      <c r="ABK82" s="3"/>
      <c r="ABL82" s="3"/>
      <c r="ABM82" s="3"/>
      <c r="ABN82" s="3"/>
      <c r="ABO82" s="3"/>
      <c r="ABP82" s="3"/>
      <c r="ABQ82" s="3"/>
      <c r="ABR82" s="3"/>
      <c r="ABS82" s="3"/>
      <c r="ABT82" s="3"/>
      <c r="ABU82" s="3"/>
      <c r="ABV82" s="3"/>
      <c r="ABW82" s="3"/>
      <c r="ABX82" s="3"/>
      <c r="ABY82" s="3"/>
      <c r="ABZ82" s="3"/>
      <c r="ACA82" s="3"/>
      <c r="ACB82" s="3"/>
      <c r="ACC82" s="3"/>
      <c r="ACD82" s="3"/>
      <c r="ACE82" s="3"/>
      <c r="ACF82" s="3"/>
      <c r="ACG82" s="3"/>
      <c r="ACH82" s="3"/>
      <c r="ACI82" s="3"/>
      <c r="ACJ82" s="3"/>
      <c r="ACK82" s="3"/>
      <c r="ACL82" s="3"/>
      <c r="ACM82" s="3"/>
      <c r="ACN82" s="3"/>
      <c r="ACO82" s="3"/>
      <c r="ACP82" s="3"/>
      <c r="ACQ82" s="3"/>
      <c r="ACR82" s="3"/>
      <c r="ACS82" s="3"/>
      <c r="ACT82" s="3"/>
      <c r="ACU82" s="3"/>
      <c r="ACV82" s="3"/>
      <c r="ACW82" s="3"/>
      <c r="ACX82" s="3"/>
      <c r="ACY82" s="3"/>
      <c r="ACZ82" s="3"/>
      <c r="ADA82" s="3"/>
      <c r="ADB82" s="3"/>
      <c r="ADC82" s="3"/>
      <c r="ADD82" s="3"/>
      <c r="ADE82" s="3"/>
      <c r="ADF82" s="3"/>
      <c r="ADG82" s="3"/>
      <c r="ADH82" s="3"/>
      <c r="ADI82" s="3"/>
      <c r="ADJ82" s="3"/>
      <c r="ADK82" s="3"/>
      <c r="ADL82" s="3"/>
      <c r="ADM82" s="3"/>
      <c r="ADN82" s="3"/>
      <c r="ADO82" s="3"/>
      <c r="ADP82" s="3"/>
      <c r="ADQ82" s="3"/>
      <c r="ADR82" s="3"/>
      <c r="ADS82" s="3"/>
      <c r="ADT82" s="3"/>
      <c r="ADU82" s="3"/>
      <c r="ADV82" s="3"/>
      <c r="ADW82" s="3"/>
      <c r="ADX82" s="3"/>
      <c r="ADY82" s="3"/>
      <c r="ADZ82" s="3"/>
      <c r="AEA82" s="3"/>
      <c r="AEB82" s="3"/>
      <c r="AEC82" s="3"/>
      <c r="AED82" s="3"/>
      <c r="AEE82" s="3"/>
      <c r="AEF82" s="3"/>
      <c r="AEG82" s="3"/>
      <c r="AEH82" s="3"/>
      <c r="AEI82" s="3"/>
      <c r="AEJ82" s="3"/>
      <c r="AEK82" s="3"/>
      <c r="AEL82" s="3"/>
      <c r="AEM82" s="3"/>
      <c r="AEN82" s="3"/>
      <c r="AEO82" s="3"/>
      <c r="AEP82" s="3"/>
      <c r="AEQ82" s="3"/>
      <c r="AER82" s="3"/>
      <c r="AES82" s="3"/>
      <c r="AET82" s="3"/>
      <c r="AEU82" s="3"/>
      <c r="AEV82" s="3"/>
      <c r="AEW82" s="3"/>
      <c r="AEX82" s="3"/>
      <c r="AEY82" s="3"/>
      <c r="AEZ82" s="3"/>
      <c r="AFA82" s="3"/>
      <c r="AFB82" s="3"/>
      <c r="AFC82" s="3"/>
      <c r="AFD82" s="3"/>
      <c r="AFE82" s="3"/>
      <c r="AFF82" s="3"/>
      <c r="AFG82" s="3"/>
      <c r="AFH82" s="3"/>
      <c r="AFI82" s="3"/>
      <c r="AFJ82" s="3"/>
      <c r="AFK82" s="3"/>
      <c r="AFL82" s="3"/>
      <c r="AFM82" s="3"/>
      <c r="AFN82" s="3"/>
      <c r="AFO82" s="3"/>
      <c r="AFP82" s="3"/>
      <c r="AFQ82" s="3"/>
      <c r="AFR82" s="3"/>
      <c r="AFS82" s="3"/>
      <c r="AFT82" s="3"/>
      <c r="AFU82" s="3"/>
      <c r="AFV82" s="3"/>
      <c r="AFW82" s="3"/>
      <c r="AFX82" s="3"/>
      <c r="AFY82" s="3"/>
      <c r="AFZ82" s="3"/>
      <c r="AGA82" s="3"/>
      <c r="AGB82" s="3"/>
      <c r="AGC82" s="3"/>
      <c r="AGD82" s="3"/>
      <c r="AGE82" s="3"/>
      <c r="AGF82" s="3"/>
      <c r="AGG82" s="3"/>
      <c r="AGH82" s="3"/>
      <c r="AGI82" s="3"/>
      <c r="AGJ82" s="3"/>
      <c r="AGK82" s="3"/>
      <c r="AGL82" s="3"/>
      <c r="AGM82" s="3"/>
      <c r="AGN82" s="3"/>
      <c r="AGO82" s="3"/>
      <c r="AGP82" s="3"/>
      <c r="AGQ82" s="3"/>
      <c r="AGR82" s="3"/>
      <c r="AGS82" s="3"/>
      <c r="AGT82" s="3"/>
      <c r="AGU82" s="3"/>
      <c r="AGV82" s="3"/>
      <c r="AGW82" s="3"/>
      <c r="AGX82" s="3"/>
      <c r="AGY82" s="3"/>
      <c r="AGZ82" s="3"/>
      <c r="AHA82" s="3"/>
      <c r="AHB82" s="3"/>
      <c r="AHC82" s="3"/>
      <c r="AHD82" s="3"/>
      <c r="AHE82" s="3"/>
      <c r="AHF82" s="3"/>
      <c r="AHG82" s="3"/>
      <c r="AHH82" s="3"/>
      <c r="AHI82" s="3"/>
      <c r="AHJ82" s="3"/>
      <c r="AHK82" s="3"/>
      <c r="AHL82" s="3"/>
      <c r="AHM82" s="3"/>
      <c r="AHN82" s="3"/>
      <c r="AHO82" s="3"/>
      <c r="AHP82" s="3"/>
      <c r="AHQ82" s="3"/>
      <c r="AHR82" s="3"/>
      <c r="AHS82" s="3"/>
      <c r="AHT82" s="3"/>
      <c r="AHU82" s="3"/>
      <c r="AHV82" s="3"/>
      <c r="AHW82" s="3"/>
      <c r="AHX82" s="3"/>
      <c r="AHY82" s="3"/>
      <c r="AHZ82" s="3"/>
      <c r="AIA82" s="3"/>
      <c r="AIB82" s="3"/>
      <c r="AIC82" s="3"/>
      <c r="AID82" s="3"/>
      <c r="AIE82" s="3"/>
      <c r="AIF82" s="3"/>
      <c r="AIG82" s="3"/>
      <c r="AIH82" s="3"/>
      <c r="AII82" s="3"/>
      <c r="AIJ82" s="3"/>
      <c r="AIK82" s="3"/>
      <c r="AIL82" s="3"/>
      <c r="AIM82" s="3"/>
      <c r="AIN82" s="3"/>
      <c r="AIO82" s="3"/>
      <c r="AIP82" s="3"/>
      <c r="AIQ82" s="3"/>
      <c r="AIR82" s="3"/>
      <c r="AIS82" s="3"/>
      <c r="AIT82" s="3"/>
      <c r="AIU82" s="3"/>
      <c r="AIV82" s="3"/>
      <c r="AIW82" s="3"/>
      <c r="AIX82" s="3"/>
      <c r="AIY82" s="3"/>
      <c r="AIZ82" s="3"/>
      <c r="AJA82" s="3"/>
      <c r="AJB82" s="3"/>
      <c r="AJC82" s="3"/>
      <c r="AJD82" s="3"/>
      <c r="AJE82" s="3"/>
      <c r="AJF82" s="3"/>
      <c r="AJG82" s="3"/>
      <c r="AJH82" s="3"/>
      <c r="AJI82" s="3"/>
      <c r="AJJ82" s="3"/>
      <c r="AJK82" s="3"/>
      <c r="AJL82" s="3"/>
      <c r="AJM82" s="3"/>
      <c r="AJN82" s="3"/>
      <c r="AJO82" s="3"/>
      <c r="AJP82" s="3"/>
      <c r="AJQ82" s="3"/>
      <c r="AJR82" s="3"/>
      <c r="AJS82" s="3"/>
      <c r="AJT82" s="3"/>
      <c r="AJU82" s="3"/>
      <c r="AJV82" s="3"/>
      <c r="AJW82" s="3"/>
      <c r="AJX82" s="3"/>
      <c r="AJY82" s="3"/>
      <c r="AJZ82" s="3"/>
      <c r="AKA82" s="3"/>
      <c r="AKB82" s="3"/>
      <c r="AKC82" s="3"/>
      <c r="AKD82" s="3"/>
      <c r="AKE82" s="3"/>
      <c r="AKF82" s="3"/>
      <c r="AKG82" s="3"/>
      <c r="AKH82" s="3"/>
      <c r="AKI82" s="3"/>
      <c r="AKJ82" s="3"/>
      <c r="AKK82" s="3"/>
      <c r="AKL82" s="3"/>
      <c r="AKM82" s="3"/>
      <c r="AKN82" s="3"/>
      <c r="AKO82" s="3"/>
      <c r="AKP82" s="3"/>
      <c r="AKQ82" s="3"/>
      <c r="AKR82" s="3"/>
      <c r="AKS82" s="3"/>
      <c r="AKT82" s="3"/>
      <c r="AKU82" s="3"/>
      <c r="AKV82" s="3"/>
      <c r="AKW82" s="3"/>
      <c r="AKX82" s="3"/>
      <c r="AKY82" s="3"/>
      <c r="AKZ82" s="3"/>
      <c r="ALA82" s="3"/>
      <c r="ALB82" s="3"/>
      <c r="ALC82" s="3"/>
      <c r="ALD82" s="3"/>
      <c r="ALE82" s="3"/>
      <c r="ALF82" s="3"/>
      <c r="ALG82" s="3"/>
      <c r="ALH82" s="3"/>
      <c r="ALI82" s="3"/>
      <c r="ALJ82" s="3"/>
      <c r="ALK82" s="3"/>
      <c r="ALL82" s="3"/>
      <c r="ALM82" s="3"/>
      <c r="ALN82" s="3"/>
      <c r="ALO82" s="3"/>
      <c r="ALP82" s="3"/>
      <c r="ALQ82" s="3"/>
      <c r="ALR82" s="3"/>
      <c r="ALS82" s="3"/>
      <c r="ALT82" s="3"/>
      <c r="ALU82" s="3"/>
      <c r="ALV82" s="3"/>
      <c r="ALW82" s="3"/>
      <c r="ALX82" s="3"/>
    </row>
  </sheetData>
  <mergeCells count="7">
    <mergeCell ref="A58:N58"/>
    <mergeCell ref="A11:N11"/>
    <mergeCell ref="A5:G5"/>
    <mergeCell ref="A6:G6"/>
    <mergeCell ref="A7:G7"/>
    <mergeCell ref="A8:G8"/>
    <mergeCell ref="A9:G9"/>
  </mergeCells>
  <phoneticPr fontId="3" type="noConversion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Leonardo Colombo</cp:lastModifiedBy>
  <cp:revision>0</cp:revision>
  <dcterms:created xsi:type="dcterms:W3CDTF">2021-01-07T13:18:34Z</dcterms:created>
  <dcterms:modified xsi:type="dcterms:W3CDTF">2021-05-16T18:55:55Z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