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61\AC\Temp\"/>
    </mc:Choice>
  </mc:AlternateContent>
  <xr:revisionPtr revIDLastSave="0" documentId="8_{BB7B7AE7-491D-4D9E-AA96-FBAEBB66861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rodução" sheetId="1" r:id="rId1"/>
  </sheets>
  <definedNames>
    <definedName name="_xlnm.Print_Area" localSheetId="0">Produção!$A$1:$N$46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6" i="1" l="1"/>
  <c r="M46" i="1"/>
  <c r="L46" i="1"/>
  <c r="K46" i="1"/>
  <c r="J46" i="1"/>
  <c r="I46" i="1"/>
  <c r="H46" i="1"/>
  <c r="G46" i="1"/>
  <c r="F46" i="1"/>
  <c r="E46" i="1"/>
  <c r="D46" i="1"/>
  <c r="C46" i="1"/>
  <c r="D39" i="1"/>
  <c r="C39" i="1"/>
  <c r="N37" i="1"/>
  <c r="M37" i="1"/>
  <c r="L37" i="1"/>
  <c r="K37" i="1"/>
  <c r="J37" i="1"/>
  <c r="I37" i="1"/>
  <c r="H37" i="1"/>
  <c r="G37" i="1"/>
  <c r="F37" i="1"/>
  <c r="E37" i="1"/>
  <c r="D37" i="1"/>
  <c r="C37" i="1"/>
  <c r="D32" i="1"/>
  <c r="C32" i="1"/>
  <c r="N30" i="1"/>
  <c r="M30" i="1"/>
  <c r="L30" i="1"/>
  <c r="K30" i="1"/>
  <c r="J30" i="1"/>
  <c r="I30" i="1"/>
  <c r="H30" i="1"/>
  <c r="G30" i="1"/>
  <c r="F30" i="1"/>
  <c r="E30" i="1"/>
  <c r="D30" i="1"/>
  <c r="C30" i="1"/>
  <c r="D24" i="1"/>
  <c r="C24" i="1"/>
  <c r="N22" i="1"/>
  <c r="M22" i="1"/>
  <c r="L22" i="1"/>
  <c r="K22" i="1"/>
  <c r="J22" i="1"/>
  <c r="I22" i="1"/>
  <c r="H22" i="1"/>
  <c r="G22" i="1"/>
  <c r="F22" i="1"/>
  <c r="E22" i="1"/>
  <c r="D22" i="1"/>
  <c r="C22" i="1"/>
  <c r="D19" i="1"/>
  <c r="C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E14" i="1"/>
  <c r="D14" i="1"/>
  <c r="C14" i="1"/>
  <c r="B14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E9" i="1"/>
  <c r="E32" i="1"/>
  <c r="F9" i="1"/>
  <c r="E24" i="1"/>
  <c r="E39" i="1"/>
  <c r="E19" i="1"/>
  <c r="F14" i="1"/>
  <c r="F39" i="1"/>
  <c r="F32" i="1"/>
  <c r="F24" i="1"/>
  <c r="F19" i="1"/>
  <c r="G9" i="1"/>
  <c r="H9" i="1"/>
  <c r="G39" i="1"/>
  <c r="G32" i="1"/>
  <c r="G24" i="1"/>
  <c r="G19" i="1"/>
  <c r="G14" i="1"/>
  <c r="H39" i="1"/>
  <c r="H32" i="1"/>
  <c r="H24" i="1"/>
  <c r="H19" i="1"/>
  <c r="H14" i="1"/>
  <c r="I9" i="1"/>
  <c r="I39" i="1"/>
  <c r="I32" i="1"/>
  <c r="I24" i="1"/>
  <c r="I19" i="1"/>
  <c r="I14" i="1"/>
  <c r="J9" i="1"/>
  <c r="J39" i="1"/>
  <c r="J32" i="1"/>
  <c r="J24" i="1"/>
  <c r="J19" i="1"/>
  <c r="J14" i="1"/>
  <c r="K9" i="1"/>
  <c r="K14" i="1"/>
  <c r="L9" i="1"/>
  <c r="K39" i="1"/>
  <c r="K32" i="1"/>
  <c r="K24" i="1"/>
  <c r="K19" i="1"/>
  <c r="M9" i="1"/>
  <c r="L32" i="1"/>
  <c r="L39" i="1"/>
  <c r="L14" i="1"/>
  <c r="L24" i="1"/>
  <c r="L19" i="1"/>
  <c r="M32" i="1"/>
  <c r="M19" i="1"/>
  <c r="M14" i="1"/>
  <c r="M39" i="1"/>
  <c r="N9" i="1"/>
  <c r="M24" i="1"/>
  <c r="N14" i="1"/>
  <c r="N39" i="1"/>
  <c r="N32" i="1"/>
  <c r="N24" i="1"/>
  <c r="N19" i="1"/>
</calcChain>
</file>

<file path=xl/sharedStrings.xml><?xml version="1.0" encoding="utf-8"?>
<sst xmlns="http://schemas.openxmlformats.org/spreadsheetml/2006/main" count="44" uniqueCount="35">
  <si>
    <t>Hospital Estadual de São Luís de Montes Belos Dr Geraldo Landó</t>
  </si>
  <si>
    <t>PRODUÇÃO ANO: 2022</t>
  </si>
  <si>
    <t>1. Internação COVID (Paciente-dia)</t>
  </si>
  <si>
    <t>Estimativa</t>
  </si>
  <si>
    <t>18/01 a 31/01</t>
  </si>
  <si>
    <t>Leito de UTI</t>
  </si>
  <si>
    <t>Leito de Enfermaria</t>
  </si>
  <si>
    <t>Total</t>
  </si>
  <si>
    <t>2. Saídas Hospitalares</t>
  </si>
  <si>
    <t>Clinica Médica</t>
  </si>
  <si>
    <t>Obstetrícia</t>
  </si>
  <si>
    <t>3. Atendimento de Urgência e Emergência</t>
  </si>
  <si>
    <t>COVID</t>
  </si>
  <si>
    <t>GERAL</t>
  </si>
  <si>
    <t>4. SADT Externo</t>
  </si>
  <si>
    <t>Meta</t>
  </si>
  <si>
    <t>Eletrocardiograma</t>
  </si>
  <si>
    <t>Raio- x</t>
  </si>
  <si>
    <t>Tomografia</t>
  </si>
  <si>
    <t>Ultrassonografia/Doppler</t>
  </si>
  <si>
    <t>Ultrassonografia</t>
  </si>
  <si>
    <t>5. SADT Interno</t>
  </si>
  <si>
    <t>6.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</si>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</sst>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\-yy;@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E2F0D9"/>
      </patternFill>
    </fill>
    <fill>
      <patternFill patternType="solid">
        <fgColor rgb="FFCCFFCC"/>
        <bgColor rgb="FFCCFFFF"/>
      </patternFill>
    </fill>
    <fill>
      <patternFill patternType="solid">
        <fgColor rgb="FFE6E6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4" fillId="0" borderId="0" xfId="1" applyFont="1"/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0" borderId="0" xfId="1" applyFont="1"/>
    <xf numFmtId="0" fontId="2" fillId="3" borderId="1" xfId="1" applyFont="1" applyFill="1" applyBorder="1" applyAlignment="1">
      <alignment horizontal="left" vertical="center" wrapText="1" indent="2"/>
    </xf>
    <xf numFmtId="3" fontId="1" fillId="0" borderId="1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 wrapText="1"/>
    </xf>
    <xf numFmtId="3" fontId="5" fillId="0" borderId="1" xfId="1" applyNumberFormat="1" applyFont="1" applyBorder="1" applyAlignment="1">
      <alignment horizontal="center" vertical="center"/>
    </xf>
    <xf numFmtId="0" fontId="1" fillId="3" borderId="2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4" fillId="3" borderId="0" xfId="1" applyFont="1" applyFill="1"/>
    <xf numFmtId="0" fontId="1" fillId="2" borderId="2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 indent="2"/>
    </xf>
    <xf numFmtId="3" fontId="1" fillId="0" borderId="4" xfId="1" applyNumberFormat="1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/>
    </xf>
    <xf numFmtId="0" fontId="2" fillId="3" borderId="0" xfId="1" applyFont="1" applyFill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164" fontId="5" fillId="2" borderId="4" xfId="1" applyNumberFormat="1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3" fillId="0" borderId="0" xfId="2"/>
    <xf numFmtId="3" fontId="6" fillId="4" borderId="2" xfId="2" applyNumberFormat="1" applyFont="1" applyFill="1" applyBorder="1" applyAlignment="1">
      <alignment horizontal="left" vertical="center" wrapText="1" indent="2"/>
    </xf>
    <xf numFmtId="3" fontId="6" fillId="0" borderId="4" xfId="2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left" vertical="center" wrapText="1" indent="2"/>
    </xf>
    <xf numFmtId="3" fontId="6" fillId="0" borderId="4" xfId="2" quotePrefix="1" applyNumberFormat="1" applyFont="1" applyBorder="1" applyAlignment="1">
      <alignment vertical="center"/>
    </xf>
    <xf numFmtId="3" fontId="7" fillId="0" borderId="2" xfId="2" applyNumberFormat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7" fillId="5" borderId="2" xfId="2" applyFont="1" applyFill="1" applyBorder="1" applyAlignment="1">
      <alignment horizontal="left" vertical="center" wrapText="1"/>
    </xf>
    <xf numFmtId="0" fontId="7" fillId="5" borderId="4" xfId="2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 indent="2"/>
    </xf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19050</xdr:rowOff>
    </xdr:from>
    <xdr:to>
      <xdr:col>14</xdr:col>
      <xdr:colOff>9525</xdr:colOff>
      <xdr:row>5</xdr:row>
      <xdr:rowOff>19050</xdr:rowOff>
    </xdr:to>
    <xdr:pic>
      <xdr:nvPicPr>
        <xdr:cNvPr id="1034" name="Imagem 1">
          <a:extLst>
            <a:ext uri="{FF2B5EF4-FFF2-40B4-BE49-F238E27FC236}">
              <a16:creationId xmlns:a16="http://schemas.microsoft.com/office/drawing/2014/main" id="{D8A6C796-4268-59D5-D7C1-AB36102CB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9050"/>
          <a:ext cx="2133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1971675</xdr:colOff>
      <xdr:row>0</xdr:row>
      <xdr:rowOff>152400</xdr:rowOff>
    </xdr:from>
    <xdr:to>
      <xdr:col>1</xdr:col>
      <xdr:colOff>619125</xdr:colOff>
      <xdr:row>4</xdr:row>
      <xdr:rowOff>95250</xdr:rowOff>
    </xdr:to>
    <xdr:pic>
      <xdr:nvPicPr>
        <xdr:cNvPr id="1035" name="Imagem 2" descr="Texto&#10;&#10;Descrição gerada automaticamente">
          <a:extLst>
            <a:ext uri="{FF2B5EF4-FFF2-40B4-BE49-F238E27FC236}">
              <a16:creationId xmlns:a16="http://schemas.microsoft.com/office/drawing/2014/main" id="{7803E93D-5876-DD48-F02A-C30DD6325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152400"/>
          <a:ext cx="1733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0</xdr:col>
      <xdr:colOff>1885950</xdr:colOff>
      <xdr:row>5</xdr:row>
      <xdr:rowOff>38100</xdr:rowOff>
    </xdr:to>
    <xdr:pic>
      <xdr:nvPicPr>
        <xdr:cNvPr id="1036" name="Imagem 3">
          <a:extLst>
            <a:ext uri="{FF2B5EF4-FFF2-40B4-BE49-F238E27FC236}">
              <a16:creationId xmlns:a16="http://schemas.microsoft.com/office/drawing/2014/main" id="{1DAE6075-FADB-4C88-024E-D3072B81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IV46"/>
  <sheetViews>
    <sheetView showGridLines="0" tabSelected="1" defaultGridColor="0" colorId="0" zoomScaleNormal="100" zoomScaleSheetLayoutView="100" workbookViewId="0">
      <selection activeCell="E11" sqref="E11"/>
    </sheetView>
  </sheetViews>
  <sheetFormatPr defaultColWidth="8.7109375" defaultRowHeight="12.75"/>
  <cols>
    <col min="1" max="1" width="46.28515625" style="34" bestFit="1" customWidth="1"/>
    <col min="2" max="2" width="16.7109375" style="1" customWidth="1"/>
    <col min="3" max="4" width="23.7109375" style="1" hidden="1" customWidth="1"/>
    <col min="5" max="5" width="26" style="1" customWidth="1"/>
    <col min="6" max="7" width="11.5703125" style="1" hidden="1" customWidth="1"/>
    <col min="8" max="8" width="8.7109375" style="1" hidden="1" customWidth="1"/>
    <col min="9" max="10" width="11.5703125" style="1" hidden="1" customWidth="1"/>
    <col min="11" max="11" width="12" style="1" hidden="1" customWidth="1"/>
    <col min="12" max="12" width="11.5703125" style="1" hidden="1" customWidth="1"/>
    <col min="13" max="13" width="12.7109375" style="1" hidden="1" customWidth="1"/>
    <col min="14" max="14" width="1.5703125" style="1" hidden="1" customWidth="1"/>
    <col min="15" max="20" width="8.7109375" style="1"/>
    <col min="21" max="27" width="9.85546875" style="1" customWidth="1"/>
    <col min="28" max="16384" width="8.7109375" style="1"/>
  </cols>
  <sheetData>
    <row r="1" spans="1:1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>
      <c r="A7" s="39" t="s">
        <v>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>
      <c r="A8" s="39" t="s">
        <v>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s="5" customFormat="1">
      <c r="A9" s="2" t="s">
        <v>2</v>
      </c>
      <c r="B9" s="3" t="s">
        <v>3</v>
      </c>
      <c r="C9" s="4" t="s">
        <v>4</v>
      </c>
      <c r="D9" s="4">
        <v>44593</v>
      </c>
      <c r="E9" s="4">
        <f t="shared" ref="E9:N9" si="0">_xll.FIMMÊS(D9,0)+1</f>
        <v>44621</v>
      </c>
      <c r="F9" s="4">
        <f t="shared" si="0"/>
        <v>44652</v>
      </c>
      <c r="G9" s="4">
        <f t="shared" si="0"/>
        <v>44682</v>
      </c>
      <c r="H9" s="4">
        <f t="shared" si="0"/>
        <v>44713</v>
      </c>
      <c r="I9" s="4">
        <f t="shared" si="0"/>
        <v>44743</v>
      </c>
      <c r="J9" s="4">
        <f t="shared" si="0"/>
        <v>44774</v>
      </c>
      <c r="K9" s="4">
        <f t="shared" si="0"/>
        <v>44805</v>
      </c>
      <c r="L9" s="4">
        <f t="shared" si="0"/>
        <v>44835</v>
      </c>
      <c r="M9" s="4">
        <f t="shared" si="0"/>
        <v>44866</v>
      </c>
      <c r="N9" s="4">
        <f t="shared" si="0"/>
        <v>44896</v>
      </c>
    </row>
    <row r="10" spans="1:14">
      <c r="A10" s="6" t="s">
        <v>5</v>
      </c>
      <c r="B10" s="7">
        <v>274</v>
      </c>
      <c r="C10" s="8">
        <v>0</v>
      </c>
      <c r="D10" s="8">
        <v>0</v>
      </c>
      <c r="E10" s="8">
        <v>0</v>
      </c>
      <c r="F10" s="8"/>
      <c r="G10" s="8"/>
      <c r="H10" s="8"/>
      <c r="I10" s="8"/>
      <c r="J10" s="8"/>
      <c r="K10" s="8"/>
      <c r="L10" s="8"/>
      <c r="M10" s="8"/>
      <c r="N10" s="8"/>
    </row>
    <row r="11" spans="1:14">
      <c r="A11" s="6" t="s">
        <v>6</v>
      </c>
      <c r="B11" s="7">
        <v>620</v>
      </c>
      <c r="C11" s="8">
        <v>8</v>
      </c>
      <c r="D11" s="8">
        <v>4</v>
      </c>
      <c r="E11" s="8">
        <v>0</v>
      </c>
      <c r="F11" s="8"/>
      <c r="G11" s="8"/>
      <c r="H11" s="8"/>
      <c r="I11" s="8"/>
      <c r="J11" s="8"/>
      <c r="K11" s="8"/>
      <c r="L11" s="8"/>
      <c r="M11" s="8"/>
      <c r="N11" s="8"/>
    </row>
    <row r="12" spans="1:14" s="5" customFormat="1">
      <c r="A12" s="9" t="s">
        <v>7</v>
      </c>
      <c r="B12" s="10">
        <f>SUM(B10:B11)</f>
        <v>894</v>
      </c>
      <c r="C12" s="10">
        <f>SUM(C10:C11)</f>
        <v>8</v>
      </c>
      <c r="D12" s="10">
        <f>SUM(D10:D11)</f>
        <v>4</v>
      </c>
      <c r="E12" s="10">
        <f>SUM(E10:E11)</f>
        <v>0</v>
      </c>
      <c r="F12" s="10">
        <f>SUM(F10:F11)</f>
        <v>0</v>
      </c>
      <c r="G12" s="10">
        <f t="shared" ref="G12:N12" si="1">SUM(G10:G11)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</row>
    <row r="13" spans="1:14">
      <c r="A13" s="11"/>
      <c r="B13" s="12"/>
      <c r="C13" s="12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>
      <c r="A14" s="2" t="s">
        <v>8</v>
      </c>
      <c r="B14" s="3" t="str">
        <f>$B$9</f>
        <v>Estimativa</v>
      </c>
      <c r="C14" s="4" t="str">
        <f>$C$9</f>
        <v>18/01 a 31/01</v>
      </c>
      <c r="D14" s="4">
        <f>$D$9</f>
        <v>44593</v>
      </c>
      <c r="E14" s="4">
        <f>$E$9</f>
        <v>44621</v>
      </c>
      <c r="F14" s="4">
        <f>$F$9</f>
        <v>44652</v>
      </c>
      <c r="G14" s="4">
        <f>$G$9</f>
        <v>44682</v>
      </c>
      <c r="H14" s="4">
        <f>$H$9</f>
        <v>44713</v>
      </c>
      <c r="I14" s="4">
        <f>$I$9</f>
        <v>44743</v>
      </c>
      <c r="J14" s="4">
        <f>$J$9</f>
        <v>44774</v>
      </c>
      <c r="K14" s="4">
        <f>$K$9</f>
        <v>44805</v>
      </c>
      <c r="L14" s="4">
        <f>$L$9</f>
        <v>44835</v>
      </c>
      <c r="M14" s="4">
        <f>$M$9</f>
        <v>44866</v>
      </c>
      <c r="N14" s="4">
        <f>$N$9</f>
        <v>44896</v>
      </c>
    </row>
    <row r="15" spans="1:14">
      <c r="A15" s="6" t="s">
        <v>9</v>
      </c>
      <c r="B15" s="7">
        <v>78</v>
      </c>
      <c r="C15" s="15">
        <v>35</v>
      </c>
      <c r="D15" s="15">
        <v>74</v>
      </c>
      <c r="E15" s="15">
        <v>115</v>
      </c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6" t="s">
        <v>10</v>
      </c>
      <c r="B16" s="7">
        <v>52</v>
      </c>
      <c r="C16" s="15">
        <v>17</v>
      </c>
      <c r="D16" s="15">
        <v>28</v>
      </c>
      <c r="E16" s="15">
        <v>27</v>
      </c>
      <c r="F16" s="15"/>
      <c r="G16" s="15"/>
      <c r="H16" s="15"/>
      <c r="I16" s="15"/>
      <c r="J16" s="15"/>
      <c r="K16" s="15"/>
      <c r="L16" s="15"/>
      <c r="M16" s="15"/>
      <c r="N16" s="15"/>
    </row>
    <row r="17" spans="1:20" s="5" customFormat="1">
      <c r="A17" s="9" t="s">
        <v>7</v>
      </c>
      <c r="B17" s="10">
        <f>SUM(B15:B16)</f>
        <v>130</v>
      </c>
      <c r="C17" s="10">
        <f t="shared" ref="C17:N17" si="2">SUM(C15:C16)</f>
        <v>52</v>
      </c>
      <c r="D17" s="10">
        <f t="shared" si="2"/>
        <v>102</v>
      </c>
      <c r="E17" s="10">
        <f t="shared" si="2"/>
        <v>142</v>
      </c>
      <c r="F17" s="10">
        <f t="shared" si="2"/>
        <v>0</v>
      </c>
      <c r="G17" s="10">
        <f t="shared" si="2"/>
        <v>0</v>
      </c>
      <c r="H17" s="10">
        <f t="shared" si="2"/>
        <v>0</v>
      </c>
      <c r="I17" s="10">
        <f t="shared" si="2"/>
        <v>0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  <c r="N17" s="10">
        <f t="shared" si="2"/>
        <v>0</v>
      </c>
    </row>
    <row r="18" spans="1:20">
      <c r="A18" s="11"/>
      <c r="B18" s="12"/>
      <c r="C18" s="12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20">
      <c r="A19" s="40" t="s">
        <v>11</v>
      </c>
      <c r="B19" s="40"/>
      <c r="C19" s="4" t="str">
        <f>$C$9</f>
        <v>18/01 a 31/01</v>
      </c>
      <c r="D19" s="4">
        <f>$D$9</f>
        <v>44593</v>
      </c>
      <c r="E19" s="4">
        <f>$E$9</f>
        <v>44621</v>
      </c>
      <c r="F19" s="4">
        <f>$F$9</f>
        <v>44652</v>
      </c>
      <c r="G19" s="4">
        <f>$G$9</f>
        <v>44682</v>
      </c>
      <c r="H19" s="4">
        <f>$H$9</f>
        <v>44713</v>
      </c>
      <c r="I19" s="4">
        <f>$I$9</f>
        <v>44743</v>
      </c>
      <c r="J19" s="4">
        <f>$J$9</f>
        <v>44774</v>
      </c>
      <c r="K19" s="4">
        <f>$K$9</f>
        <v>44805</v>
      </c>
      <c r="L19" s="4">
        <f>$L$9</f>
        <v>44835</v>
      </c>
      <c r="M19" s="4">
        <f>$M$9</f>
        <v>44866</v>
      </c>
      <c r="N19" s="4">
        <f>$N$9</f>
        <v>44896</v>
      </c>
    </row>
    <row r="20" spans="1:20">
      <c r="A20" s="41" t="s">
        <v>12</v>
      </c>
      <c r="B20" s="41"/>
      <c r="C20" s="8">
        <v>22</v>
      </c>
      <c r="D20" s="8">
        <v>4</v>
      </c>
      <c r="E20" s="8">
        <v>56</v>
      </c>
      <c r="F20" s="8"/>
      <c r="G20" s="8"/>
      <c r="H20" s="8"/>
      <c r="I20" s="8"/>
      <c r="J20" s="8"/>
      <c r="K20" s="8"/>
      <c r="L20" s="8"/>
      <c r="M20" s="8"/>
      <c r="N20" s="8"/>
    </row>
    <row r="21" spans="1:20">
      <c r="A21" s="41" t="s">
        <v>13</v>
      </c>
      <c r="B21" s="41"/>
      <c r="C21" s="8">
        <v>2098</v>
      </c>
      <c r="D21" s="8">
        <v>3714</v>
      </c>
      <c r="E21" s="8">
        <v>3956</v>
      </c>
      <c r="F21" s="8"/>
      <c r="G21" s="8"/>
      <c r="H21" s="8"/>
      <c r="I21" s="8"/>
      <c r="J21" s="8"/>
      <c r="K21" s="8"/>
      <c r="L21" s="8"/>
      <c r="M21" s="8"/>
      <c r="N21" s="8"/>
    </row>
    <row r="22" spans="1:20" s="5" customFormat="1">
      <c r="A22" s="35" t="s">
        <v>7</v>
      </c>
      <c r="B22" s="35"/>
      <c r="C22" s="10">
        <f>SUM(C20:C21)</f>
        <v>2120</v>
      </c>
      <c r="D22" s="10">
        <f>SUM(D20:D21)</f>
        <v>3718</v>
      </c>
      <c r="E22" s="10">
        <f t="shared" ref="E22:N22" si="3">SUM(E20:E21)</f>
        <v>4012</v>
      </c>
      <c r="F22" s="10">
        <f t="shared" si="3"/>
        <v>0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  <c r="M22" s="10">
        <f t="shared" si="3"/>
        <v>0</v>
      </c>
      <c r="N22" s="10">
        <f t="shared" si="3"/>
        <v>0</v>
      </c>
    </row>
    <row r="23" spans="1:20" s="16" customFormat="1">
      <c r="A23" s="11"/>
      <c r="B23" s="12"/>
      <c r="C23" s="12"/>
      <c r="D23" s="13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20">
      <c r="A24" s="17" t="s">
        <v>14</v>
      </c>
      <c r="B24" s="3" t="s">
        <v>15</v>
      </c>
      <c r="C24" s="4" t="str">
        <f>$C$9</f>
        <v>18/01 a 31/01</v>
      </c>
      <c r="D24" s="4">
        <f>$D$9</f>
        <v>44593</v>
      </c>
      <c r="E24" s="4">
        <f>$E$9</f>
        <v>44621</v>
      </c>
      <c r="F24" s="4">
        <f>$F$9</f>
        <v>44652</v>
      </c>
      <c r="G24" s="4">
        <f>$G$9</f>
        <v>44682</v>
      </c>
      <c r="H24" s="4">
        <f>$H$9</f>
        <v>44713</v>
      </c>
      <c r="I24" s="4">
        <f>$I$9</f>
        <v>44743</v>
      </c>
      <c r="J24" s="4">
        <f>$J$9</f>
        <v>44774</v>
      </c>
      <c r="K24" s="4">
        <f>$K$9</f>
        <v>44805</v>
      </c>
      <c r="L24" s="4">
        <f>$L$9</f>
        <v>44835</v>
      </c>
      <c r="M24" s="4">
        <f>$M$9</f>
        <v>44866</v>
      </c>
      <c r="N24" s="4">
        <f>$N$9</f>
        <v>44896</v>
      </c>
    </row>
    <row r="25" spans="1:20">
      <c r="A25" s="18" t="s">
        <v>16</v>
      </c>
      <c r="B25" s="19"/>
      <c r="C25" s="15">
        <v>0</v>
      </c>
      <c r="D25" s="15">
        <v>10</v>
      </c>
      <c r="E25" s="15">
        <v>38</v>
      </c>
      <c r="F25" s="15"/>
      <c r="G25" s="15"/>
      <c r="H25" s="15"/>
      <c r="I25" s="15"/>
      <c r="J25" s="15"/>
      <c r="K25" s="15"/>
      <c r="L25" s="15"/>
      <c r="M25" s="15"/>
      <c r="N25" s="15"/>
    </row>
    <row r="26" spans="1:20">
      <c r="A26" s="18" t="s">
        <v>17</v>
      </c>
      <c r="B26" s="19"/>
      <c r="C26" s="20">
        <v>0</v>
      </c>
      <c r="D26" s="20">
        <v>15</v>
      </c>
      <c r="E26" s="20">
        <v>128</v>
      </c>
      <c r="F26" s="20"/>
      <c r="G26" s="20"/>
      <c r="H26" s="20"/>
      <c r="I26" s="20"/>
      <c r="J26" s="20"/>
      <c r="K26" s="20"/>
      <c r="L26" s="20"/>
      <c r="M26" s="20"/>
      <c r="N26" s="20"/>
      <c r="P26" s="21"/>
      <c r="Q26" s="21"/>
      <c r="R26" s="21"/>
      <c r="S26" s="21"/>
      <c r="T26" s="21"/>
    </row>
    <row r="27" spans="1:20">
      <c r="A27" s="18" t="s">
        <v>18</v>
      </c>
      <c r="B27" s="19"/>
      <c r="C27" s="20">
        <v>155</v>
      </c>
      <c r="D27" s="20">
        <v>278</v>
      </c>
      <c r="E27" s="20">
        <v>313</v>
      </c>
      <c r="F27" s="20"/>
      <c r="G27" s="20"/>
      <c r="H27" s="20"/>
      <c r="I27" s="20"/>
      <c r="J27" s="20"/>
      <c r="K27" s="20"/>
      <c r="L27" s="20"/>
      <c r="M27" s="20"/>
      <c r="N27" s="20"/>
      <c r="P27" s="21"/>
      <c r="Q27" s="21"/>
      <c r="R27" s="21"/>
      <c r="S27" s="21"/>
      <c r="T27" s="21"/>
    </row>
    <row r="28" spans="1:20">
      <c r="A28" s="18" t="s">
        <v>19</v>
      </c>
      <c r="B28" s="19"/>
      <c r="C28" s="15">
        <v>22</v>
      </c>
      <c r="D28" s="15">
        <v>19</v>
      </c>
      <c r="E28" s="15">
        <v>28</v>
      </c>
      <c r="F28" s="15"/>
      <c r="G28" s="15"/>
      <c r="H28" s="15"/>
      <c r="I28" s="15"/>
      <c r="J28" s="15"/>
      <c r="K28" s="15"/>
      <c r="L28" s="15"/>
      <c r="M28" s="15"/>
      <c r="N28" s="15"/>
    </row>
    <row r="29" spans="1:20">
      <c r="A29" s="18" t="s">
        <v>20</v>
      </c>
      <c r="B29" s="19"/>
      <c r="C29" s="15"/>
      <c r="D29" s="15"/>
      <c r="E29" s="15">
        <v>13</v>
      </c>
      <c r="F29" s="15"/>
      <c r="G29" s="15"/>
      <c r="H29" s="15"/>
      <c r="I29" s="15"/>
      <c r="J29" s="15"/>
      <c r="K29" s="15"/>
      <c r="L29" s="15"/>
      <c r="M29" s="15"/>
      <c r="N29" s="15"/>
    </row>
    <row r="30" spans="1:20" s="5" customFormat="1">
      <c r="A30" s="22" t="s">
        <v>7</v>
      </c>
      <c r="B30" s="19"/>
      <c r="C30" s="7">
        <f t="shared" ref="C30:N30" si="4">SUM(C25:C29)</f>
        <v>177</v>
      </c>
      <c r="D30" s="7">
        <f t="shared" si="4"/>
        <v>322</v>
      </c>
      <c r="E30" s="7">
        <f t="shared" si="4"/>
        <v>520</v>
      </c>
      <c r="F30" s="7">
        <f t="shared" si="4"/>
        <v>0</v>
      </c>
      <c r="G30" s="7">
        <f t="shared" si="4"/>
        <v>0</v>
      </c>
      <c r="H30" s="7">
        <f t="shared" si="4"/>
        <v>0</v>
      </c>
      <c r="I30" s="7">
        <f t="shared" si="4"/>
        <v>0</v>
      </c>
      <c r="J30" s="7">
        <f t="shared" si="4"/>
        <v>0</v>
      </c>
      <c r="K30" s="7">
        <f t="shared" si="4"/>
        <v>0</v>
      </c>
      <c r="L30" s="7">
        <f t="shared" si="4"/>
        <v>0</v>
      </c>
      <c r="M30" s="7">
        <f t="shared" si="4"/>
        <v>0</v>
      </c>
      <c r="N30" s="7">
        <f t="shared" si="4"/>
        <v>0</v>
      </c>
    </row>
    <row r="31" spans="1:20">
      <c r="A31" s="11"/>
      <c r="B31" s="12"/>
      <c r="C31" s="12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20">
      <c r="A32" s="17" t="s">
        <v>21</v>
      </c>
      <c r="B32" s="23"/>
      <c r="C32" s="4" t="str">
        <f>$C$9</f>
        <v>18/01 a 31/01</v>
      </c>
      <c r="D32" s="4">
        <f>$D$9</f>
        <v>44593</v>
      </c>
      <c r="E32" s="4">
        <f>$E$9</f>
        <v>44621</v>
      </c>
      <c r="F32" s="4">
        <f>$F$9</f>
        <v>44652</v>
      </c>
      <c r="G32" s="4">
        <f>$G$9</f>
        <v>44682</v>
      </c>
      <c r="H32" s="4">
        <f>$H$9</f>
        <v>44713</v>
      </c>
      <c r="I32" s="4">
        <f>$I$9</f>
        <v>44743</v>
      </c>
      <c r="J32" s="4">
        <f>$J$9</f>
        <v>44774</v>
      </c>
      <c r="K32" s="4">
        <f>$K$9</f>
        <v>44805</v>
      </c>
      <c r="L32" s="4">
        <f>$L$9</f>
        <v>44835</v>
      </c>
      <c r="M32" s="4">
        <f>$M$9</f>
        <v>44866</v>
      </c>
      <c r="N32" s="4">
        <f>$N$9</f>
        <v>44896</v>
      </c>
    </row>
    <row r="33" spans="1:256">
      <c r="A33" s="18" t="s">
        <v>16</v>
      </c>
      <c r="B33" s="19"/>
      <c r="C33" s="15">
        <v>0</v>
      </c>
      <c r="D33" s="15">
        <v>96</v>
      </c>
      <c r="E33" s="15">
        <v>88</v>
      </c>
      <c r="F33" s="15"/>
      <c r="G33" s="15"/>
      <c r="H33" s="15"/>
      <c r="I33" s="15"/>
      <c r="J33" s="15"/>
      <c r="K33" s="15"/>
      <c r="L33" s="15"/>
      <c r="M33" s="15"/>
      <c r="N33" s="15"/>
    </row>
    <row r="34" spans="1:256">
      <c r="A34" s="18" t="s">
        <v>17</v>
      </c>
      <c r="B34" s="19"/>
      <c r="C34" s="20">
        <v>526</v>
      </c>
      <c r="D34" s="20">
        <v>1144</v>
      </c>
      <c r="E34" s="20">
        <v>1296</v>
      </c>
      <c r="F34" s="20"/>
      <c r="G34" s="20"/>
      <c r="H34" s="20"/>
      <c r="I34" s="20"/>
      <c r="J34" s="20"/>
      <c r="K34" s="20"/>
      <c r="L34" s="20"/>
      <c r="M34" s="20"/>
      <c r="N34" s="20"/>
      <c r="P34" s="21"/>
      <c r="Q34" s="21"/>
      <c r="R34" s="21"/>
      <c r="S34" s="21"/>
      <c r="T34" s="21"/>
    </row>
    <row r="35" spans="1:256">
      <c r="A35" s="18" t="s">
        <v>18</v>
      </c>
      <c r="B35" s="19"/>
      <c r="C35" s="20">
        <v>521</v>
      </c>
      <c r="D35" s="20">
        <v>711</v>
      </c>
      <c r="E35" s="20">
        <v>548</v>
      </c>
      <c r="F35" s="20"/>
      <c r="G35" s="20"/>
      <c r="H35" s="20"/>
      <c r="I35" s="20"/>
      <c r="J35" s="20"/>
      <c r="K35" s="20"/>
      <c r="L35" s="20"/>
      <c r="M35" s="20"/>
      <c r="N35" s="20"/>
      <c r="P35" s="21"/>
      <c r="Q35" s="21"/>
      <c r="R35" s="21"/>
      <c r="S35" s="21"/>
      <c r="T35" s="21"/>
    </row>
    <row r="36" spans="1:256">
      <c r="A36" s="18" t="s">
        <v>19</v>
      </c>
      <c r="B36" s="19"/>
      <c r="C36" s="15">
        <v>0</v>
      </c>
      <c r="D36" s="15">
        <v>0</v>
      </c>
      <c r="E36" s="15">
        <v>0</v>
      </c>
      <c r="F36" s="15"/>
      <c r="G36" s="15"/>
      <c r="H36" s="15"/>
      <c r="I36" s="15"/>
      <c r="J36" s="15"/>
      <c r="K36" s="15"/>
      <c r="L36" s="15"/>
      <c r="M36" s="15"/>
      <c r="N36" s="15"/>
    </row>
    <row r="37" spans="1:256" s="5" customFormat="1">
      <c r="A37" s="22" t="s">
        <v>7</v>
      </c>
      <c r="B37" s="19"/>
      <c r="C37" s="7">
        <f t="shared" ref="C37:N37" si="5">SUM(C33:C36)</f>
        <v>1047</v>
      </c>
      <c r="D37" s="7">
        <f t="shared" si="5"/>
        <v>1951</v>
      </c>
      <c r="E37" s="7">
        <f t="shared" si="5"/>
        <v>1932</v>
      </c>
      <c r="F37" s="7">
        <f t="shared" si="5"/>
        <v>0</v>
      </c>
      <c r="G37" s="7">
        <f t="shared" si="5"/>
        <v>0</v>
      </c>
      <c r="H37" s="7">
        <f t="shared" si="5"/>
        <v>0</v>
      </c>
      <c r="I37" s="7">
        <f t="shared" si="5"/>
        <v>0</v>
      </c>
      <c r="J37" s="7">
        <f t="shared" si="5"/>
        <v>0</v>
      </c>
      <c r="K37" s="7">
        <f t="shared" si="5"/>
        <v>0</v>
      </c>
      <c r="L37" s="7">
        <f t="shared" si="5"/>
        <v>0</v>
      </c>
      <c r="M37" s="7">
        <f t="shared" si="5"/>
        <v>0</v>
      </c>
      <c r="N37" s="7">
        <f t="shared" si="5"/>
        <v>0</v>
      </c>
    </row>
    <row r="39" spans="1:256" s="25" customFormat="1" ht="15">
      <c r="A39" s="36" t="s">
        <v>22</v>
      </c>
      <c r="B39" s="37"/>
      <c r="C39" s="4" t="str">
        <f>$C$9</f>
        <v>18/01 a 31/01</v>
      </c>
      <c r="D39" s="4">
        <f>$D$9</f>
        <v>44593</v>
      </c>
      <c r="E39" s="4">
        <f>$E$9</f>
        <v>44621</v>
      </c>
      <c r="F39" s="4">
        <f>$F$9</f>
        <v>44652</v>
      </c>
      <c r="G39" s="4">
        <f>$G$9</f>
        <v>44682</v>
      </c>
      <c r="H39" s="4">
        <f>$H$9</f>
        <v>44713</v>
      </c>
      <c r="I39" s="4">
        <f>$I$9</f>
        <v>44743</v>
      </c>
      <c r="J39" s="4">
        <f>$J$9</f>
        <v>44774</v>
      </c>
      <c r="K39" s="4">
        <f>$K$9</f>
        <v>44805</v>
      </c>
      <c r="L39" s="4">
        <f>$L$9</f>
        <v>44835</v>
      </c>
      <c r="M39" s="4">
        <f>$M$9</f>
        <v>44866</v>
      </c>
      <c r="N39" s="4">
        <f>$N$9</f>
        <v>44896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  <c r="HR39" s="24"/>
      <c r="HS39" s="24"/>
      <c r="HT39" s="24"/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24"/>
      <c r="IS39" s="24"/>
      <c r="IT39" s="24"/>
      <c r="IU39" s="24"/>
      <c r="IV39" s="24"/>
    </row>
    <row r="40" spans="1:256" s="25" customFormat="1" ht="15">
      <c r="A40" s="26" t="s">
        <v>23</v>
      </c>
      <c r="B40" s="27" t="s">
        <v>24</v>
      </c>
      <c r="C40" s="28">
        <v>17</v>
      </c>
      <c r="D40" s="29">
        <v>35</v>
      </c>
      <c r="E40" s="29">
        <v>65</v>
      </c>
      <c r="F40" s="29"/>
      <c r="G40" s="29"/>
      <c r="H40" s="29"/>
      <c r="I40" s="29"/>
      <c r="J40" s="29"/>
      <c r="K40" s="29"/>
      <c r="L40" s="29"/>
      <c r="M40" s="29"/>
      <c r="N40" s="29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  <c r="HR40" s="24"/>
      <c r="HS40" s="24"/>
      <c r="HT40" s="24"/>
      <c r="HU40" s="24"/>
      <c r="HV40" s="24"/>
      <c r="HW40" s="24"/>
      <c r="HX40" s="24"/>
      <c r="HY40" s="24"/>
      <c r="HZ40" s="24"/>
      <c r="IA40" s="24"/>
      <c r="IB40" s="24"/>
      <c r="IC40" s="24"/>
      <c r="ID40" s="24"/>
      <c r="IE40" s="24"/>
      <c r="IF40" s="24"/>
      <c r="IG40" s="24"/>
      <c r="IH40" s="24"/>
      <c r="II40" s="24"/>
      <c r="IJ40" s="24"/>
      <c r="IK40" s="24"/>
      <c r="IL40" s="24"/>
      <c r="IM40" s="24"/>
      <c r="IN40" s="24"/>
      <c r="IO40" s="24"/>
      <c r="IP40" s="24"/>
      <c r="IQ40" s="24"/>
      <c r="IR40" s="24"/>
      <c r="IS40" s="24"/>
      <c r="IT40" s="24"/>
      <c r="IU40" s="24"/>
      <c r="IV40" s="24"/>
    </row>
    <row r="41" spans="1:256" s="25" customFormat="1" ht="15">
      <c r="A41" s="30" t="s">
        <v>25</v>
      </c>
      <c r="B41" s="27" t="s">
        <v>26</v>
      </c>
      <c r="C41" s="28">
        <v>278</v>
      </c>
      <c r="D41" s="29">
        <v>406</v>
      </c>
      <c r="E41" s="29">
        <v>275</v>
      </c>
      <c r="F41" s="29"/>
      <c r="G41" s="29"/>
      <c r="H41" s="29"/>
      <c r="I41" s="29"/>
      <c r="J41" s="29"/>
      <c r="K41" s="29"/>
      <c r="L41" s="29"/>
      <c r="M41" s="29"/>
      <c r="N41" s="29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4"/>
      <c r="IM41" s="24"/>
      <c r="IN41" s="24"/>
      <c r="IO41" s="24"/>
      <c r="IP41" s="24"/>
      <c r="IQ41" s="24"/>
      <c r="IR41" s="24"/>
      <c r="IS41" s="24"/>
      <c r="IT41" s="24"/>
      <c r="IU41" s="24"/>
      <c r="IV41" s="24"/>
    </row>
    <row r="42" spans="1:256" s="25" customFormat="1" ht="15">
      <c r="A42" s="30" t="s">
        <v>27</v>
      </c>
      <c r="B42" s="27" t="s">
        <v>28</v>
      </c>
      <c r="C42" s="28">
        <v>1082</v>
      </c>
      <c r="D42" s="29">
        <v>1608</v>
      </c>
      <c r="E42" s="29">
        <v>2132</v>
      </c>
      <c r="F42" s="29"/>
      <c r="G42" s="29"/>
      <c r="H42" s="29"/>
      <c r="I42" s="29"/>
      <c r="J42" s="29"/>
      <c r="K42" s="29"/>
      <c r="L42" s="29"/>
      <c r="M42" s="29"/>
      <c r="N42" s="29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4"/>
      <c r="IM42" s="24"/>
      <c r="IN42" s="24"/>
      <c r="IO42" s="24"/>
      <c r="IP42" s="24"/>
      <c r="IQ42" s="24"/>
      <c r="IR42" s="24"/>
      <c r="IS42" s="24"/>
      <c r="IT42" s="24"/>
      <c r="IU42" s="24"/>
      <c r="IV42" s="24"/>
    </row>
    <row r="43" spans="1:256" s="25" customFormat="1" ht="15">
      <c r="A43" s="30" t="s">
        <v>29</v>
      </c>
      <c r="B43" s="27" t="s">
        <v>30</v>
      </c>
      <c r="C43" s="28">
        <v>252</v>
      </c>
      <c r="D43" s="29">
        <v>1315</v>
      </c>
      <c r="E43" s="29">
        <v>1280</v>
      </c>
      <c r="F43" s="29"/>
      <c r="G43" s="29"/>
      <c r="H43" s="29"/>
      <c r="I43" s="29"/>
      <c r="J43" s="29"/>
      <c r="K43" s="29"/>
      <c r="L43" s="29"/>
      <c r="M43" s="29"/>
      <c r="N43" s="29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4"/>
      <c r="IM43" s="24"/>
      <c r="IN43" s="24"/>
      <c r="IO43" s="24"/>
      <c r="IP43" s="24"/>
      <c r="IQ43" s="24"/>
      <c r="IR43" s="24"/>
      <c r="IS43" s="24"/>
      <c r="IT43" s="24"/>
      <c r="IU43" s="24"/>
      <c r="IV43" s="24"/>
    </row>
    <row r="44" spans="1:256" s="25" customFormat="1" ht="15">
      <c r="A44" s="30" t="s">
        <v>31</v>
      </c>
      <c r="B44" s="27" t="s">
        <v>32</v>
      </c>
      <c r="C44" s="28">
        <v>376</v>
      </c>
      <c r="D44" s="29">
        <v>350</v>
      </c>
      <c r="E44" s="29">
        <v>260</v>
      </c>
      <c r="F44" s="29"/>
      <c r="G44" s="29"/>
      <c r="H44" s="29"/>
      <c r="I44" s="29"/>
      <c r="J44" s="29"/>
      <c r="K44" s="29"/>
      <c r="L44" s="29"/>
      <c r="M44" s="29"/>
      <c r="N44" s="29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4"/>
      <c r="IM44" s="24"/>
      <c r="IN44" s="24"/>
      <c r="IO44" s="24"/>
      <c r="IP44" s="24"/>
      <c r="IQ44" s="24"/>
      <c r="IR44" s="24"/>
      <c r="IS44" s="24"/>
      <c r="IT44" s="24"/>
      <c r="IU44" s="24"/>
      <c r="IV44" s="24"/>
    </row>
    <row r="45" spans="1:256" s="25" customFormat="1" ht="15">
      <c r="A45" s="30" t="s">
        <v>33</v>
      </c>
      <c r="B45" s="31" t="s">
        <v>34</v>
      </c>
      <c r="C45" s="28">
        <v>0</v>
      </c>
      <c r="D45" s="29">
        <v>0</v>
      </c>
      <c r="E45" s="29">
        <v>0</v>
      </c>
      <c r="F45" s="29"/>
      <c r="G45" s="29"/>
      <c r="H45" s="29"/>
      <c r="I45" s="29"/>
      <c r="J45" s="29"/>
      <c r="K45" s="29"/>
      <c r="L45" s="29"/>
      <c r="M45" s="29"/>
      <c r="N45" s="29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4"/>
      <c r="IM45" s="24"/>
      <c r="IN45" s="24"/>
      <c r="IO45" s="24"/>
      <c r="IP45" s="24"/>
      <c r="IQ45" s="24"/>
      <c r="IR45" s="24"/>
      <c r="IS45" s="24"/>
      <c r="IT45" s="24"/>
      <c r="IU45" s="24"/>
      <c r="IV45" s="24"/>
    </row>
    <row r="46" spans="1:256" s="25" customFormat="1" ht="15">
      <c r="A46" s="32" t="s">
        <v>7</v>
      </c>
      <c r="B46" s="27"/>
      <c r="C46" s="33">
        <f t="shared" ref="C46:N46" si="6">SUM(C40:C45)</f>
        <v>2005</v>
      </c>
      <c r="D46" s="33">
        <f t="shared" si="6"/>
        <v>3714</v>
      </c>
      <c r="E46" s="33">
        <f t="shared" si="6"/>
        <v>4012</v>
      </c>
      <c r="F46" s="33">
        <f t="shared" si="6"/>
        <v>0</v>
      </c>
      <c r="G46" s="33">
        <f t="shared" si="6"/>
        <v>0</v>
      </c>
      <c r="H46" s="33">
        <f t="shared" si="6"/>
        <v>0</v>
      </c>
      <c r="I46" s="33">
        <f t="shared" si="6"/>
        <v>0</v>
      </c>
      <c r="J46" s="33">
        <f t="shared" si="6"/>
        <v>0</v>
      </c>
      <c r="K46" s="33">
        <f t="shared" si="6"/>
        <v>0</v>
      </c>
      <c r="L46" s="33">
        <f t="shared" si="6"/>
        <v>0</v>
      </c>
      <c r="M46" s="33">
        <f t="shared" si="6"/>
        <v>0</v>
      </c>
      <c r="N46" s="33">
        <f t="shared" si="6"/>
        <v>0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  <c r="IR46" s="24"/>
      <c r="IS46" s="24"/>
      <c r="IT46" s="24"/>
      <c r="IU46" s="24"/>
      <c r="IV46" s="24"/>
    </row>
  </sheetData>
  <mergeCells count="8">
    <mergeCell ref="A22:B22"/>
    <mergeCell ref="A39:B39"/>
    <mergeCell ref="A1:N6"/>
    <mergeCell ref="A7:N7"/>
    <mergeCell ref="A8:N8"/>
    <mergeCell ref="A19:B19"/>
    <mergeCell ref="A20:B20"/>
    <mergeCell ref="A21:B21"/>
  </mergeCells>
  <printOptions horizontalCentered="1"/>
  <pageMargins left="0" right="0" top="0.39370078740157483" bottom="0.39370078740157483" header="0" footer="0"/>
  <pageSetup paperSize="9" firstPageNumber="0" fitToHeight="0" orientation="portrait" horizontalDpi="300" verticalDpi="300" r:id="rId1"/>
  <headerFooter>
    <oddHeader>&amp;C&amp;"Times New Roman,Normal"&amp;12&amp;A</oddHeader>
    <oddFooter>&amp;C      
Diretoria Geral do  HESLMB&amp;RPágina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AED47-85A8-4DF9-ABD1-D1679554EE2F}"/>
</file>

<file path=customXml/itemProps2.xml><?xml version="1.0" encoding="utf-8"?>
<ds:datastoreItem xmlns:ds="http://schemas.openxmlformats.org/officeDocument/2006/customXml" ds:itemID="{82939B24-7F2D-4A10-B7D3-CF69B6FBEA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2022-04-25T21:33:06Z</dcterms:created>
  <dcterms:modified xsi:type="dcterms:W3CDTF">2022-05-12T15:20:26Z</dcterms:modified>
  <cp:category/>
  <cp:contentStatus/>
</cp:coreProperties>
</file>