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992\AC\Temp\"/>
    </mc:Choice>
  </mc:AlternateContent>
  <xr:revisionPtr revIDLastSave="0" documentId="8_{4422E727-7466-4F20-A264-987DDE6412DB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Produção" sheetId="2" r:id="rId1"/>
  </sheets>
  <definedNames>
    <definedName name="_xlnm.Print_Area" localSheetId="0">Produção!$A$1:$M$46</definedName>
    <definedName name="Inter_Graf">#REF!</definedName>
    <definedName name="Inter_Graf_03">#REF!</definedName>
    <definedName name="SegmentaçãodeDados_Meses1">#N/A</definedName>
    <definedName name="SegmentaçãodeDados_Meses2">#N/A</definedName>
    <definedName name="SegmentaçãodeDados_Meses3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6" i="2" l="1"/>
  <c r="L46" i="2"/>
  <c r="K46" i="2"/>
  <c r="J46" i="2"/>
  <c r="I46" i="2"/>
  <c r="H46" i="2"/>
  <c r="G46" i="2"/>
  <c r="F46" i="2"/>
  <c r="E46" i="2"/>
  <c r="D46" i="2"/>
  <c r="C46" i="2"/>
  <c r="D39" i="2"/>
  <c r="C39" i="2"/>
  <c r="M37" i="2"/>
  <c r="L37" i="2"/>
  <c r="K37" i="2"/>
  <c r="J37" i="2"/>
  <c r="I37" i="2"/>
  <c r="H37" i="2"/>
  <c r="G37" i="2"/>
  <c r="F37" i="2"/>
  <c r="E37" i="2"/>
  <c r="D37" i="2"/>
  <c r="C37" i="2"/>
  <c r="D32" i="2"/>
  <c r="C32" i="2"/>
  <c r="M30" i="2"/>
  <c r="L30" i="2"/>
  <c r="K30" i="2"/>
  <c r="J30" i="2"/>
  <c r="I30" i="2"/>
  <c r="H30" i="2"/>
  <c r="G30" i="2"/>
  <c r="F30" i="2"/>
  <c r="E30" i="2"/>
  <c r="D30" i="2"/>
  <c r="C30" i="2"/>
  <c r="D24" i="2"/>
  <c r="C24" i="2"/>
  <c r="M22" i="2"/>
  <c r="L22" i="2"/>
  <c r="K22" i="2"/>
  <c r="J22" i="2"/>
  <c r="I22" i="2"/>
  <c r="H22" i="2"/>
  <c r="G22" i="2"/>
  <c r="F22" i="2"/>
  <c r="E22" i="2"/>
  <c r="D22" i="2"/>
  <c r="C22" i="2"/>
  <c r="D19" i="2"/>
  <c r="C19" i="2"/>
  <c r="M17" i="2"/>
  <c r="L17" i="2"/>
  <c r="K17" i="2"/>
  <c r="J17" i="2"/>
  <c r="I17" i="2"/>
  <c r="H17" i="2"/>
  <c r="G17" i="2"/>
  <c r="F17" i="2"/>
  <c r="E17" i="2"/>
  <c r="D17" i="2"/>
  <c r="C17" i="2"/>
  <c r="B17" i="2"/>
  <c r="D14" i="2"/>
  <c r="C14" i="2"/>
  <c r="B14" i="2"/>
  <c r="M12" i="2"/>
  <c r="L12" i="2"/>
  <c r="K12" i="2"/>
  <c r="J12" i="2"/>
  <c r="I12" i="2"/>
  <c r="H12" i="2"/>
  <c r="G12" i="2"/>
  <c r="F12" i="2"/>
  <c r="E12" i="2"/>
  <c r="D12" i="2"/>
  <c r="C12" i="2"/>
  <c r="B12" i="2"/>
  <c r="E9" i="2"/>
  <c r="E32" i="2"/>
  <c r="E24" i="2"/>
  <c r="E19" i="2"/>
  <c r="E14" i="2"/>
  <c r="F9" i="2"/>
  <c r="E39" i="2"/>
  <c r="F32" i="2"/>
  <c r="F39" i="2"/>
  <c r="G9" i="2"/>
  <c r="F14" i="2"/>
  <c r="F19" i="2"/>
  <c r="F24" i="2"/>
  <c r="G39" i="2"/>
  <c r="H9" i="2"/>
  <c r="G14" i="2"/>
  <c r="G19" i="2"/>
  <c r="G24" i="2"/>
  <c r="G32" i="2"/>
  <c r="H39" i="2"/>
  <c r="I9" i="2"/>
  <c r="H14" i="2"/>
  <c r="H19" i="2"/>
  <c r="H24" i="2"/>
  <c r="H32" i="2"/>
  <c r="I14" i="2"/>
  <c r="I19" i="2"/>
  <c r="I24" i="2"/>
  <c r="I32" i="2"/>
  <c r="I39" i="2"/>
  <c r="J9" i="2"/>
  <c r="J19" i="2"/>
  <c r="J14" i="2"/>
  <c r="J24" i="2"/>
  <c r="J32" i="2"/>
  <c r="J39" i="2"/>
  <c r="K9" i="2"/>
  <c r="K19" i="2"/>
  <c r="K24" i="2"/>
  <c r="K32" i="2"/>
  <c r="K39" i="2"/>
  <c r="L9" i="2"/>
  <c r="K14" i="2"/>
  <c r="L24" i="2"/>
  <c r="L32" i="2"/>
  <c r="L39" i="2"/>
  <c r="M9" i="2"/>
  <c r="L14" i="2"/>
  <c r="L19" i="2"/>
  <c r="M32" i="2"/>
  <c r="M39" i="2"/>
  <c r="M14" i="2"/>
  <c r="M19" i="2"/>
  <c r="M24" i="2"/>
</calcChain>
</file>

<file path=xl/sharedStrings.xml><?xml version="1.0" encoding="utf-8"?>
<sst xmlns="http://schemas.openxmlformats.org/spreadsheetml/2006/main" count="44" uniqueCount="35">
  <si>
    <t>Hospital Estadual de São Luís de Montes Belos Dr Geraldo Landó</t>
  </si>
  <si>
    <t>PRODUÇÃO ANO: 2022</t>
  </si>
  <si>
    <t>1. Internação COVID (Paciente-dia)</t>
  </si>
  <si>
    <t>Estimativa</t>
  </si>
  <si>
    <t>18/01 a 31/01</t>
  </si>
  <si>
    <t>Leito de UTI</t>
  </si>
  <si>
    <t>Leito de Enfermaria</t>
  </si>
  <si>
    <t>Total</t>
  </si>
  <si>
    <t>2. Saídas Hospitalares</t>
  </si>
  <si>
    <t>Clinica Médica</t>
  </si>
  <si>
    <t>Obstetrícia</t>
  </si>
  <si>
    <t>3. Atendimento de Urgência e Emergência</t>
  </si>
  <si>
    <t>COVID</t>
  </si>
  <si>
    <t>GERAL</t>
  </si>
  <si>
    <t>4. SADT Externo</t>
  </si>
  <si>
    <t>Meta</t>
  </si>
  <si>
    <t>Eletrocardiograma</t>
  </si>
  <si>
    <t>Raio- x</t>
  </si>
  <si>
    <t>Tomografia</t>
  </si>
  <si>
    <t>Ultrassonografia/Doppler</t>
  </si>
  <si>
    <t>Ultrassonografia</t>
  </si>
  <si>
    <t>5. SADT Interno</t>
  </si>
  <si>
    <t>6. Acolhimento, Avaliação e Classificação de Risco</t>
  </si>
  <si>
    <t>Emergência</t>
  </si>
  <si>
    <t>Vermelho</t>
  </si>
  <si>
    <t>Muito Urgente</t>
  </si>
  <si>
    <t>Laranja</t>
  </si>
  <si>
    <t>Urgente</t>
  </si>
  <si>
    <t>Amarelo</t>
  </si>
  <si>
    <t>Pouco Urgente</t>
  </si>
  <si>
    <t>Verde</t>
  </si>
  <si>
    <t>Não Urgente</t>
  </si>
  <si>
    <t>Azul</t>
  </si>
  <si>
    <t>Situação Incompatível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</si>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</sst>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mmmm\-yy;@"/>
  </numFmts>
  <fonts count="9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CFFCC"/>
        <bgColor rgb="FFD6FBD1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E2F0D9"/>
      </patternFill>
    </fill>
    <fill>
      <patternFill patternType="solid">
        <fgColor rgb="FFCCFFCC"/>
        <bgColor rgb="FFCCFFFF"/>
      </patternFill>
    </fill>
    <fill>
      <patternFill patternType="solid">
        <fgColor rgb="FFE6E6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9" fontId="4" fillId="0" borderId="0" applyBorder="0" applyProtection="0"/>
  </cellStyleXfs>
  <cellXfs count="56">
    <xf numFmtId="0" fontId="0" fillId="0" borderId="0" xfId="0"/>
    <xf numFmtId="0" fontId="5" fillId="0" borderId="0" xfId="2" applyFont="1"/>
    <xf numFmtId="0" fontId="1" fillId="2" borderId="1" xfId="2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0" fontId="6" fillId="0" borderId="0" xfId="2" applyFont="1"/>
    <xf numFmtId="0" fontId="2" fillId="3" borderId="1" xfId="2" applyFont="1" applyFill="1" applyBorder="1" applyAlignment="1">
      <alignment horizontal="left" vertical="center" wrapText="1" indent="2"/>
    </xf>
    <xf numFmtId="3" fontId="1" fillId="0" borderId="1" xfId="2" applyNumberFormat="1" applyFont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/>
    </xf>
    <xf numFmtId="0" fontId="1" fillId="3" borderId="1" xfId="2" applyFont="1" applyFill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vertical="center"/>
    </xf>
    <xf numFmtId="0" fontId="1" fillId="3" borderId="2" xfId="2" applyFont="1" applyFill="1" applyBorder="1" applyAlignment="1">
      <alignment vertical="center" wrapText="1"/>
    </xf>
    <xf numFmtId="3" fontId="2" fillId="0" borderId="1" xfId="2" applyNumberFormat="1" applyFont="1" applyBorder="1" applyAlignment="1">
      <alignment horizontal="center" vertical="center" wrapText="1"/>
    </xf>
    <xf numFmtId="0" fontId="5" fillId="3" borderId="0" xfId="2" applyFont="1" applyFill="1"/>
    <xf numFmtId="0" fontId="1" fillId="2" borderId="3" xfId="2" applyFont="1" applyFill="1" applyBorder="1" applyAlignment="1">
      <alignment horizontal="left" vertical="center" wrapText="1"/>
    </xf>
    <xf numFmtId="0" fontId="2" fillId="3" borderId="3" xfId="2" applyFont="1" applyFill="1" applyBorder="1" applyAlignment="1">
      <alignment horizontal="left" vertical="center" wrapText="1" indent="2"/>
    </xf>
    <xf numFmtId="3" fontId="1" fillId="0" borderId="4" xfId="2" applyNumberFormat="1" applyFont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/>
    </xf>
    <xf numFmtId="0" fontId="2" fillId="3" borderId="0" xfId="2" applyFont="1" applyFill="1" applyAlignment="1">
      <alignment horizontal="center" vertical="center" wrapText="1"/>
    </xf>
    <xf numFmtId="0" fontId="1" fillId="3" borderId="3" xfId="2" applyFont="1" applyFill="1" applyBorder="1" applyAlignment="1">
      <alignment horizontal="left" vertical="center" wrapText="1"/>
    </xf>
    <xf numFmtId="164" fontId="6" fillId="2" borderId="4" xfId="2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horizontal="left"/>
    </xf>
    <xf numFmtId="0" fontId="4" fillId="0" borderId="0" xfId="3" applyAlignment="1">
      <alignment vertical="center"/>
    </xf>
    <xf numFmtId="0" fontId="4" fillId="0" borderId="0" xfId="3"/>
    <xf numFmtId="3" fontId="7" fillId="4" borderId="3" xfId="3" applyNumberFormat="1" applyFont="1" applyFill="1" applyBorder="1" applyAlignment="1">
      <alignment horizontal="left" vertical="center" wrapText="1" indent="2"/>
    </xf>
    <xf numFmtId="3" fontId="7" fillId="0" borderId="4" xfId="3" applyNumberFormat="1" applyFont="1" applyBorder="1" applyAlignment="1">
      <alignment vertical="center"/>
    </xf>
    <xf numFmtId="3" fontId="5" fillId="0" borderId="9" xfId="0" applyNumberFormat="1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/>
    </xf>
    <xf numFmtId="3" fontId="7" fillId="0" borderId="3" xfId="3" applyNumberFormat="1" applyFont="1" applyBorder="1" applyAlignment="1">
      <alignment horizontal="left" vertical="center" wrapText="1" indent="2"/>
    </xf>
    <xf numFmtId="3" fontId="7" fillId="0" borderId="4" xfId="3" quotePrefix="1" applyNumberFormat="1" applyFont="1" applyBorder="1" applyAlignment="1">
      <alignment vertical="center"/>
    </xf>
    <xf numFmtId="3" fontId="8" fillId="0" borderId="3" xfId="3" applyNumberFormat="1" applyFont="1" applyBorder="1" applyAlignment="1">
      <alignment horizontal="left" vertical="center" wrapText="1"/>
    </xf>
    <xf numFmtId="3" fontId="8" fillId="0" borderId="1" xfId="3" applyNumberFormat="1" applyFont="1" applyBorder="1" applyAlignment="1">
      <alignment horizontal="center" vertical="center"/>
    </xf>
    <xf numFmtId="0" fontId="1" fillId="2" borderId="1" xfId="2" applyFont="1" applyFill="1" applyBorder="1" applyAlignment="1">
      <alignment horizontal="left" vertical="center" wrapText="1"/>
    </xf>
    <xf numFmtId="0" fontId="5" fillId="0" borderId="8" xfId="2" applyFont="1" applyBorder="1"/>
    <xf numFmtId="164" fontId="6" fillId="2" borderId="3" xfId="2" applyNumberFormat="1" applyFont="1" applyFill="1" applyBorder="1" applyAlignment="1">
      <alignment horizontal="center" vertical="center" wrapText="1"/>
    </xf>
    <xf numFmtId="0" fontId="6" fillId="0" borderId="8" xfId="2" applyFont="1" applyBorder="1"/>
    <xf numFmtId="3" fontId="5" fillId="0" borderId="3" xfId="2" applyNumberFormat="1" applyFont="1" applyBorder="1" applyAlignment="1">
      <alignment horizontal="center" vertical="center"/>
    </xf>
    <xf numFmtId="3" fontId="6" fillId="0" borderId="3" xfId="2" applyNumberFormat="1" applyFont="1" applyBorder="1" applyAlignment="1">
      <alignment horizontal="center" vertical="center"/>
    </xf>
    <xf numFmtId="3" fontId="2" fillId="0" borderId="3" xfId="2" applyNumberFormat="1" applyFont="1" applyBorder="1" applyAlignment="1">
      <alignment horizontal="center" vertical="center" wrapText="1"/>
    </xf>
    <xf numFmtId="3" fontId="5" fillId="0" borderId="3" xfId="2" applyNumberFormat="1" applyFont="1" applyBorder="1" applyAlignment="1">
      <alignment horizontal="center"/>
    </xf>
    <xf numFmtId="3" fontId="1" fillId="0" borderId="3" xfId="2" applyNumberFormat="1" applyFont="1" applyBorder="1" applyAlignment="1">
      <alignment horizontal="center" vertical="center" wrapText="1"/>
    </xf>
    <xf numFmtId="0" fontId="4" fillId="0" borderId="8" xfId="3" applyBorder="1" applyAlignment="1">
      <alignment vertical="center"/>
    </xf>
    <xf numFmtId="3" fontId="7" fillId="0" borderId="3" xfId="3" applyNumberFormat="1" applyFont="1" applyBorder="1" applyAlignment="1">
      <alignment horizontal="center" vertical="center"/>
    </xf>
    <xf numFmtId="3" fontId="8" fillId="0" borderId="3" xfId="3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/>
    </xf>
    <xf numFmtId="0" fontId="8" fillId="5" borderId="3" xfId="3" applyFont="1" applyFill="1" applyBorder="1" applyAlignment="1">
      <alignment horizontal="left" vertical="center" wrapText="1"/>
    </xf>
    <xf numFmtId="0" fontId="8" fillId="5" borderId="4" xfId="3" applyFont="1" applyFill="1" applyBorder="1" applyAlignment="1">
      <alignment horizontal="left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/>
    </xf>
    <xf numFmtId="0" fontId="6" fillId="6" borderId="3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 indent="2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5" xfId="3" xr:uid="{00000000-0005-0000-0000-000003000000}"/>
    <cellStyle name="Normal 6 2" xfId="4" xr:uid="{00000000-0005-0000-0000-000004000000}"/>
    <cellStyle name="Porcentagem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0</xdr:row>
      <xdr:rowOff>104775</xdr:rowOff>
    </xdr:from>
    <xdr:to>
      <xdr:col>6</xdr:col>
      <xdr:colOff>2038350</xdr:colOff>
      <xdr:row>5</xdr:row>
      <xdr:rowOff>104775</xdr:rowOff>
    </xdr:to>
    <xdr:pic>
      <xdr:nvPicPr>
        <xdr:cNvPr id="4097" name="Imagem 1">
          <a:extLst>
            <a:ext uri="{FF2B5EF4-FFF2-40B4-BE49-F238E27FC236}">
              <a16:creationId xmlns:a16="http://schemas.microsoft.com/office/drawing/2014/main" id="{3ABD1173-A8CD-8078-7F51-6A5B674B4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04775"/>
          <a:ext cx="21336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2390775</xdr:colOff>
      <xdr:row>0</xdr:row>
      <xdr:rowOff>104775</xdr:rowOff>
    </xdr:from>
    <xdr:to>
      <xdr:col>1</xdr:col>
      <xdr:colOff>409575</xdr:colOff>
      <xdr:row>4</xdr:row>
      <xdr:rowOff>47625</xdr:rowOff>
    </xdr:to>
    <xdr:pic>
      <xdr:nvPicPr>
        <xdr:cNvPr id="4098" name="Imagem 2" descr="Texto&#10;&#10;Descrição gerada automaticamente">
          <a:extLst>
            <a:ext uri="{FF2B5EF4-FFF2-40B4-BE49-F238E27FC236}">
              <a16:creationId xmlns:a16="http://schemas.microsoft.com/office/drawing/2014/main" id="{CBA11B5F-2897-90F6-FEAE-EED30D53D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04775"/>
          <a:ext cx="1733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104775</xdr:rowOff>
    </xdr:from>
    <xdr:to>
      <xdr:col>0</xdr:col>
      <xdr:colOff>1857375</xdr:colOff>
      <xdr:row>5</xdr:row>
      <xdr:rowOff>133350</xdr:rowOff>
    </xdr:to>
    <xdr:pic>
      <xdr:nvPicPr>
        <xdr:cNvPr id="4099" name="Imagem 3">
          <a:extLst>
            <a:ext uri="{FF2B5EF4-FFF2-40B4-BE49-F238E27FC236}">
              <a16:creationId xmlns:a16="http://schemas.microsoft.com/office/drawing/2014/main" id="{2657D095-185D-9367-95D2-BCEE35345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1790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  <pageSetUpPr fitToPage="1"/>
  </sheetPr>
  <dimension ref="A1:IV47"/>
  <sheetViews>
    <sheetView showGridLines="0" tabSelected="1" defaultGridColor="0" colorId="0" zoomScaleNormal="100" zoomScaleSheetLayoutView="100" workbookViewId="0">
      <selection activeCell="B12" sqref="B12"/>
    </sheetView>
  </sheetViews>
  <sheetFormatPr defaultColWidth="8.7109375" defaultRowHeight="12.75"/>
  <cols>
    <col min="1" max="1" width="55.7109375" style="20" customWidth="1"/>
    <col min="2" max="2" width="15.7109375" style="1" customWidth="1"/>
    <col min="3" max="4" width="23.7109375" style="1" hidden="1" customWidth="1"/>
    <col min="5" max="5" width="26" style="1" hidden="1" customWidth="1"/>
    <col min="6" max="6" width="30.7109375" style="1" hidden="1" customWidth="1"/>
    <col min="7" max="7" width="30.7109375" style="1" customWidth="1"/>
    <col min="8" max="8" width="8.7109375" style="1" hidden="1" customWidth="1"/>
    <col min="9" max="10" width="11.5703125" style="1" hidden="1" customWidth="1"/>
    <col min="11" max="11" width="12" style="1" hidden="1" customWidth="1"/>
    <col min="12" max="12" width="11.5703125" style="1" hidden="1" customWidth="1"/>
    <col min="13" max="13" width="12.7109375" style="1" hidden="1" customWidth="1"/>
    <col min="14" max="19" width="8.7109375" style="1"/>
    <col min="20" max="26" width="9.85546875" style="1" customWidth="1"/>
    <col min="27" max="16384" width="8.7109375" style="1"/>
  </cols>
  <sheetData>
    <row r="1" spans="1:14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4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4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</row>
    <row r="4" spans="1:14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1"/>
    </row>
    <row r="5" spans="1:14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1"/>
    </row>
    <row r="6" spans="1:14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1"/>
    </row>
    <row r="7" spans="1:14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3"/>
      <c r="N7" s="32"/>
    </row>
    <row r="8" spans="1:14">
      <c r="A8" s="52" t="s">
        <v>1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3"/>
      <c r="N8" s="32"/>
    </row>
    <row r="9" spans="1:14" s="4" customFormat="1">
      <c r="A9" s="31" t="s">
        <v>2</v>
      </c>
      <c r="B9" s="2" t="s">
        <v>3</v>
      </c>
      <c r="C9" s="3" t="s">
        <v>4</v>
      </c>
      <c r="D9" s="3">
        <v>44593</v>
      </c>
      <c r="E9" s="3">
        <f t="shared" ref="E9:M9" si="0">_xll.FIMMÊS(D9,0)+1</f>
        <v>44621</v>
      </c>
      <c r="F9" s="3">
        <f t="shared" si="0"/>
        <v>44652</v>
      </c>
      <c r="G9" s="3">
        <f t="shared" si="0"/>
        <v>44682</v>
      </c>
      <c r="H9" s="3">
        <f t="shared" si="0"/>
        <v>44713</v>
      </c>
      <c r="I9" s="3">
        <f t="shared" si="0"/>
        <v>44743</v>
      </c>
      <c r="J9" s="3">
        <f t="shared" si="0"/>
        <v>44774</v>
      </c>
      <c r="K9" s="3">
        <f t="shared" si="0"/>
        <v>44805</v>
      </c>
      <c r="L9" s="3">
        <f t="shared" si="0"/>
        <v>44835</v>
      </c>
      <c r="M9" s="33">
        <f t="shared" si="0"/>
        <v>44866</v>
      </c>
      <c r="N9" s="34"/>
    </row>
    <row r="10" spans="1:14">
      <c r="A10" s="5" t="s">
        <v>5</v>
      </c>
      <c r="B10" s="6">
        <v>274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/>
      <c r="I10" s="7"/>
      <c r="J10" s="7"/>
      <c r="K10" s="7"/>
      <c r="L10" s="7"/>
      <c r="M10" s="35"/>
      <c r="N10" s="32"/>
    </row>
    <row r="11" spans="1:14">
      <c r="A11" s="5" t="s">
        <v>6</v>
      </c>
      <c r="B11" s="6">
        <v>620</v>
      </c>
      <c r="C11" s="7">
        <v>8</v>
      </c>
      <c r="D11" s="7">
        <v>4</v>
      </c>
      <c r="E11" s="7">
        <v>0</v>
      </c>
      <c r="F11" s="7">
        <v>0</v>
      </c>
      <c r="G11" s="7">
        <v>0</v>
      </c>
      <c r="H11" s="7"/>
      <c r="I11" s="7"/>
      <c r="J11" s="7"/>
      <c r="K11" s="7"/>
      <c r="L11" s="7"/>
      <c r="M11" s="35"/>
      <c r="N11" s="32"/>
    </row>
    <row r="12" spans="1:14" s="4" customFormat="1">
      <c r="A12" s="8" t="s">
        <v>7</v>
      </c>
      <c r="B12" s="9">
        <f>SUM(B10:B11)</f>
        <v>894</v>
      </c>
      <c r="C12" s="9">
        <f>SUM(C10:C11)</f>
        <v>8</v>
      </c>
      <c r="D12" s="9">
        <f>SUM(D10:D11)</f>
        <v>4</v>
      </c>
      <c r="E12" s="9">
        <f>SUM(E10:E11)</f>
        <v>0</v>
      </c>
      <c r="F12" s="9">
        <f>SUM(F10:F11)</f>
        <v>0</v>
      </c>
      <c r="G12" s="9">
        <f t="shared" ref="G12:M12" si="1">SUM(G10:G11)</f>
        <v>0</v>
      </c>
      <c r="H12" s="9">
        <f t="shared" si="1"/>
        <v>0</v>
      </c>
      <c r="I12" s="9">
        <f t="shared" si="1"/>
        <v>0</v>
      </c>
      <c r="J12" s="9">
        <f t="shared" si="1"/>
        <v>0</v>
      </c>
      <c r="K12" s="9">
        <f t="shared" si="1"/>
        <v>0</v>
      </c>
      <c r="L12" s="9">
        <f t="shared" si="1"/>
        <v>0</v>
      </c>
      <c r="M12" s="36">
        <f t="shared" si="1"/>
        <v>0</v>
      </c>
      <c r="N12" s="34"/>
    </row>
    <row r="13" spans="1:14" ht="6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4">
      <c r="A14" s="31" t="s">
        <v>8</v>
      </c>
      <c r="B14" s="2" t="str">
        <f>$B$9</f>
        <v>Estimativa</v>
      </c>
      <c r="C14" s="3" t="str">
        <f>$C$9</f>
        <v>18/01 a 31/01</v>
      </c>
      <c r="D14" s="3">
        <f>$D$9</f>
        <v>44593</v>
      </c>
      <c r="E14" s="3">
        <f>$E$9</f>
        <v>44621</v>
      </c>
      <c r="F14" s="3">
        <f>$F$9</f>
        <v>44652</v>
      </c>
      <c r="G14" s="3">
        <f>$G$9</f>
        <v>44682</v>
      </c>
      <c r="H14" s="3">
        <f>$H$9</f>
        <v>44713</v>
      </c>
      <c r="I14" s="3">
        <f>$I$9</f>
        <v>44743</v>
      </c>
      <c r="J14" s="3">
        <f>$J$9</f>
        <v>44774</v>
      </c>
      <c r="K14" s="3">
        <f>$K$9</f>
        <v>44805</v>
      </c>
      <c r="L14" s="3">
        <f>$L$9</f>
        <v>44835</v>
      </c>
      <c r="M14" s="33">
        <f>$M$9</f>
        <v>44866</v>
      </c>
      <c r="N14" s="32"/>
    </row>
    <row r="15" spans="1:14">
      <c r="A15" s="5" t="s">
        <v>9</v>
      </c>
      <c r="B15" s="6">
        <v>78</v>
      </c>
      <c r="C15" s="11">
        <v>35</v>
      </c>
      <c r="D15" s="11">
        <v>74</v>
      </c>
      <c r="E15" s="11">
        <v>115</v>
      </c>
      <c r="F15" s="11">
        <v>117</v>
      </c>
      <c r="G15" s="11">
        <v>125</v>
      </c>
      <c r="H15" s="11"/>
      <c r="I15" s="11"/>
      <c r="J15" s="11"/>
      <c r="K15" s="11"/>
      <c r="L15" s="11"/>
      <c r="M15" s="37"/>
      <c r="N15" s="32"/>
    </row>
    <row r="16" spans="1:14">
      <c r="A16" s="5" t="s">
        <v>10</v>
      </c>
      <c r="B16" s="6">
        <v>52</v>
      </c>
      <c r="C16" s="11">
        <v>17</v>
      </c>
      <c r="D16" s="11">
        <v>28</v>
      </c>
      <c r="E16" s="11">
        <v>27</v>
      </c>
      <c r="F16" s="11">
        <v>37</v>
      </c>
      <c r="G16" s="11">
        <v>39</v>
      </c>
      <c r="H16" s="11"/>
      <c r="I16" s="11"/>
      <c r="J16" s="11"/>
      <c r="K16" s="11"/>
      <c r="L16" s="11"/>
      <c r="M16" s="37"/>
      <c r="N16" s="32"/>
    </row>
    <row r="17" spans="1:19" s="4" customFormat="1">
      <c r="A17" s="8" t="s">
        <v>7</v>
      </c>
      <c r="B17" s="9">
        <f>SUM(B15:B16)</f>
        <v>130</v>
      </c>
      <c r="C17" s="9">
        <f t="shared" ref="C17:M17" si="2">SUM(C15:C16)</f>
        <v>52</v>
      </c>
      <c r="D17" s="9">
        <f t="shared" si="2"/>
        <v>102</v>
      </c>
      <c r="E17" s="9">
        <f t="shared" si="2"/>
        <v>142</v>
      </c>
      <c r="F17" s="9">
        <f t="shared" si="2"/>
        <v>154</v>
      </c>
      <c r="G17" s="9">
        <f t="shared" si="2"/>
        <v>164</v>
      </c>
      <c r="H17" s="9">
        <f t="shared" si="2"/>
        <v>0</v>
      </c>
      <c r="I17" s="9">
        <f t="shared" si="2"/>
        <v>0</v>
      </c>
      <c r="J17" s="9">
        <f t="shared" si="2"/>
        <v>0</v>
      </c>
      <c r="K17" s="9">
        <f t="shared" si="2"/>
        <v>0</v>
      </c>
      <c r="L17" s="9">
        <f t="shared" si="2"/>
        <v>0</v>
      </c>
      <c r="M17" s="36">
        <f t="shared" si="2"/>
        <v>0</v>
      </c>
      <c r="N17" s="34"/>
    </row>
    <row r="18" spans="1:19" ht="6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9">
      <c r="A19" s="54" t="s">
        <v>11</v>
      </c>
      <c r="B19" s="54"/>
      <c r="C19" s="3" t="str">
        <f>$C$9</f>
        <v>18/01 a 31/01</v>
      </c>
      <c r="D19" s="3">
        <f>$D$9</f>
        <v>44593</v>
      </c>
      <c r="E19" s="3">
        <f>$E$9</f>
        <v>44621</v>
      </c>
      <c r="F19" s="3">
        <f>$F$9</f>
        <v>44652</v>
      </c>
      <c r="G19" s="3">
        <f>$G$9</f>
        <v>44682</v>
      </c>
      <c r="H19" s="3">
        <f>$H$9</f>
        <v>44713</v>
      </c>
      <c r="I19" s="3">
        <f>$I$9</f>
        <v>44743</v>
      </c>
      <c r="J19" s="3">
        <f>$J$9</f>
        <v>44774</v>
      </c>
      <c r="K19" s="3">
        <f>$K$9</f>
        <v>44805</v>
      </c>
      <c r="L19" s="3">
        <f>$L$9</f>
        <v>44835</v>
      </c>
      <c r="M19" s="33">
        <f>$M$9</f>
        <v>44866</v>
      </c>
      <c r="N19" s="32"/>
    </row>
    <row r="20" spans="1:19">
      <c r="A20" s="55" t="s">
        <v>12</v>
      </c>
      <c r="B20" s="55"/>
      <c r="C20" s="7">
        <v>22</v>
      </c>
      <c r="D20" s="7">
        <v>4</v>
      </c>
      <c r="E20" s="7">
        <v>56</v>
      </c>
      <c r="F20" s="7">
        <v>8</v>
      </c>
      <c r="G20" s="7">
        <v>49</v>
      </c>
      <c r="H20" s="7"/>
      <c r="I20" s="7"/>
      <c r="J20" s="7"/>
      <c r="K20" s="7"/>
      <c r="L20" s="7"/>
      <c r="M20" s="35"/>
      <c r="N20" s="32"/>
    </row>
    <row r="21" spans="1:19">
      <c r="A21" s="55" t="s">
        <v>13</v>
      </c>
      <c r="B21" s="55"/>
      <c r="C21" s="7">
        <v>2098</v>
      </c>
      <c r="D21" s="7">
        <v>3714</v>
      </c>
      <c r="E21" s="7">
        <v>3956</v>
      </c>
      <c r="F21" s="7">
        <v>3914</v>
      </c>
      <c r="G21" s="7">
        <v>4266</v>
      </c>
      <c r="H21" s="7"/>
      <c r="I21" s="7"/>
      <c r="J21" s="7"/>
      <c r="K21" s="7"/>
      <c r="L21" s="7"/>
      <c r="M21" s="35"/>
      <c r="N21" s="32"/>
    </row>
    <row r="22" spans="1:19" s="4" customFormat="1">
      <c r="A22" s="43" t="s">
        <v>7</v>
      </c>
      <c r="B22" s="43"/>
      <c r="C22" s="9">
        <f>SUM(C20:C21)</f>
        <v>2120</v>
      </c>
      <c r="D22" s="9">
        <f>SUM(D20:D21)</f>
        <v>3718</v>
      </c>
      <c r="E22" s="9">
        <f t="shared" ref="E22:M22" si="3">SUM(E20:E21)</f>
        <v>4012</v>
      </c>
      <c r="F22" s="9">
        <f t="shared" si="3"/>
        <v>3922</v>
      </c>
      <c r="G22" s="9">
        <f t="shared" si="3"/>
        <v>4315</v>
      </c>
      <c r="H22" s="9">
        <f t="shared" si="3"/>
        <v>0</v>
      </c>
      <c r="I22" s="9">
        <f t="shared" si="3"/>
        <v>0</v>
      </c>
      <c r="J22" s="9">
        <f t="shared" si="3"/>
        <v>0</v>
      </c>
      <c r="K22" s="9">
        <f t="shared" si="3"/>
        <v>0</v>
      </c>
      <c r="L22" s="9">
        <f t="shared" si="3"/>
        <v>0</v>
      </c>
      <c r="M22" s="36">
        <f t="shared" si="3"/>
        <v>0</v>
      </c>
      <c r="N22" s="34"/>
    </row>
    <row r="23" spans="1:19" s="12" customFormat="1" ht="6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9">
      <c r="A24" s="13" t="s">
        <v>14</v>
      </c>
      <c r="B24" s="2" t="s">
        <v>15</v>
      </c>
      <c r="C24" s="3" t="str">
        <f>$C$9</f>
        <v>18/01 a 31/01</v>
      </c>
      <c r="D24" s="3">
        <f>$D$9</f>
        <v>44593</v>
      </c>
      <c r="E24" s="3">
        <f>$E$9</f>
        <v>44621</v>
      </c>
      <c r="F24" s="3">
        <f>$F$9</f>
        <v>44652</v>
      </c>
      <c r="G24" s="3">
        <f>$G$9</f>
        <v>44682</v>
      </c>
      <c r="H24" s="3">
        <f>$H$9</f>
        <v>44713</v>
      </c>
      <c r="I24" s="3">
        <f>$I$9</f>
        <v>44743</v>
      </c>
      <c r="J24" s="3">
        <f>$J$9</f>
        <v>44774</v>
      </c>
      <c r="K24" s="3">
        <f>$K$9</f>
        <v>44805</v>
      </c>
      <c r="L24" s="3">
        <f>$L$9</f>
        <v>44835</v>
      </c>
      <c r="M24" s="33">
        <f>$M$9</f>
        <v>44866</v>
      </c>
      <c r="N24" s="32"/>
    </row>
    <row r="25" spans="1:19">
      <c r="A25" s="14" t="s">
        <v>16</v>
      </c>
      <c r="B25" s="15"/>
      <c r="C25" s="11">
        <v>0</v>
      </c>
      <c r="D25" s="11">
        <v>10</v>
      </c>
      <c r="E25" s="11">
        <v>38</v>
      </c>
      <c r="F25" s="11">
        <v>96</v>
      </c>
      <c r="G25" s="11">
        <v>60</v>
      </c>
      <c r="H25" s="11"/>
      <c r="I25" s="11"/>
      <c r="J25" s="11"/>
      <c r="K25" s="11"/>
      <c r="L25" s="11"/>
      <c r="M25" s="37"/>
      <c r="N25" s="32"/>
    </row>
    <row r="26" spans="1:19">
      <c r="A26" s="14" t="s">
        <v>17</v>
      </c>
      <c r="B26" s="15"/>
      <c r="C26" s="16">
        <v>0</v>
      </c>
      <c r="D26" s="16">
        <v>15</v>
      </c>
      <c r="E26" s="16">
        <v>128</v>
      </c>
      <c r="F26" s="16">
        <v>182</v>
      </c>
      <c r="G26" s="16">
        <v>95</v>
      </c>
      <c r="H26" s="16"/>
      <c r="I26" s="16"/>
      <c r="J26" s="16"/>
      <c r="K26" s="16"/>
      <c r="L26" s="16"/>
      <c r="M26" s="38"/>
      <c r="N26" s="32"/>
      <c r="O26" s="17"/>
      <c r="P26" s="17"/>
      <c r="Q26" s="17"/>
      <c r="R26" s="17"/>
      <c r="S26" s="17"/>
    </row>
    <row r="27" spans="1:19">
      <c r="A27" s="14" t="s">
        <v>18</v>
      </c>
      <c r="B27" s="15"/>
      <c r="C27" s="16">
        <v>155</v>
      </c>
      <c r="D27" s="16">
        <v>278</v>
      </c>
      <c r="E27" s="16">
        <v>313</v>
      </c>
      <c r="F27" s="16">
        <v>300</v>
      </c>
      <c r="G27" s="16">
        <v>311</v>
      </c>
      <c r="H27" s="16"/>
      <c r="I27" s="16"/>
      <c r="J27" s="16"/>
      <c r="K27" s="16"/>
      <c r="L27" s="16"/>
      <c r="M27" s="38"/>
      <c r="N27" s="32"/>
      <c r="O27" s="17"/>
      <c r="P27" s="17"/>
      <c r="Q27" s="17"/>
      <c r="R27" s="17"/>
      <c r="S27" s="17"/>
    </row>
    <row r="28" spans="1:19">
      <c r="A28" s="14" t="s">
        <v>19</v>
      </c>
      <c r="B28" s="15"/>
      <c r="C28" s="11">
        <v>22</v>
      </c>
      <c r="D28" s="11">
        <v>19</v>
      </c>
      <c r="E28" s="11">
        <v>28</v>
      </c>
      <c r="F28" s="11">
        <v>0</v>
      </c>
      <c r="G28" s="11">
        <v>3</v>
      </c>
      <c r="H28" s="11"/>
      <c r="I28" s="11"/>
      <c r="J28" s="11"/>
      <c r="K28" s="11"/>
      <c r="L28" s="11"/>
      <c r="M28" s="37"/>
      <c r="N28" s="32"/>
    </row>
    <row r="29" spans="1:19">
      <c r="A29" s="14" t="s">
        <v>20</v>
      </c>
      <c r="B29" s="15"/>
      <c r="C29" s="11"/>
      <c r="D29" s="11"/>
      <c r="E29" s="11">
        <v>13</v>
      </c>
      <c r="F29" s="11">
        <v>0</v>
      </c>
      <c r="G29" s="11">
        <v>0</v>
      </c>
      <c r="H29" s="11"/>
      <c r="I29" s="11"/>
      <c r="J29" s="11"/>
      <c r="K29" s="11"/>
      <c r="L29" s="11"/>
      <c r="M29" s="37"/>
      <c r="N29" s="32"/>
    </row>
    <row r="30" spans="1:19" s="4" customFormat="1">
      <c r="A30" s="18" t="s">
        <v>7</v>
      </c>
      <c r="B30" s="15"/>
      <c r="C30" s="6">
        <f t="shared" ref="C30:M30" si="4">SUM(C25:C29)</f>
        <v>177</v>
      </c>
      <c r="D30" s="6">
        <f t="shared" si="4"/>
        <v>322</v>
      </c>
      <c r="E30" s="6">
        <f t="shared" si="4"/>
        <v>520</v>
      </c>
      <c r="F30" s="6">
        <f t="shared" si="4"/>
        <v>578</v>
      </c>
      <c r="G30" s="6">
        <f t="shared" si="4"/>
        <v>469</v>
      </c>
      <c r="H30" s="6">
        <f t="shared" si="4"/>
        <v>0</v>
      </c>
      <c r="I30" s="6">
        <f t="shared" si="4"/>
        <v>0</v>
      </c>
      <c r="J30" s="6">
        <f t="shared" si="4"/>
        <v>0</v>
      </c>
      <c r="K30" s="6">
        <f t="shared" si="4"/>
        <v>0</v>
      </c>
      <c r="L30" s="6">
        <f t="shared" si="4"/>
        <v>0</v>
      </c>
      <c r="M30" s="39">
        <f t="shared" si="4"/>
        <v>0</v>
      </c>
      <c r="N30" s="34"/>
    </row>
    <row r="31" spans="1:19" ht="6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9">
      <c r="A32" s="13" t="s">
        <v>21</v>
      </c>
      <c r="B32" s="19"/>
      <c r="C32" s="3" t="str">
        <f>$C$9</f>
        <v>18/01 a 31/01</v>
      </c>
      <c r="D32" s="3">
        <f>$D$9</f>
        <v>44593</v>
      </c>
      <c r="E32" s="3">
        <f>$E$9</f>
        <v>44621</v>
      </c>
      <c r="F32" s="3">
        <f>$F$9</f>
        <v>44652</v>
      </c>
      <c r="G32" s="3">
        <f>$G$9</f>
        <v>44682</v>
      </c>
      <c r="H32" s="3">
        <f>$H$9</f>
        <v>44713</v>
      </c>
      <c r="I32" s="3">
        <f>$I$9</f>
        <v>44743</v>
      </c>
      <c r="J32" s="3">
        <f>$J$9</f>
        <v>44774</v>
      </c>
      <c r="K32" s="3">
        <f>$K$9</f>
        <v>44805</v>
      </c>
      <c r="L32" s="3">
        <f>$L$9</f>
        <v>44835</v>
      </c>
      <c r="M32" s="33">
        <f>$M$9</f>
        <v>44866</v>
      </c>
      <c r="N32" s="32"/>
    </row>
    <row r="33" spans="1:256">
      <c r="A33" s="14" t="s">
        <v>16</v>
      </c>
      <c r="B33" s="15"/>
      <c r="C33" s="11">
        <v>0</v>
      </c>
      <c r="D33" s="11">
        <v>96</v>
      </c>
      <c r="E33" s="11">
        <v>88</v>
      </c>
      <c r="F33" s="11">
        <v>128</v>
      </c>
      <c r="G33" s="11">
        <v>305</v>
      </c>
      <c r="H33" s="11"/>
      <c r="I33" s="11"/>
      <c r="J33" s="11"/>
      <c r="K33" s="11"/>
      <c r="L33" s="11"/>
      <c r="M33" s="37"/>
      <c r="N33" s="32"/>
    </row>
    <row r="34" spans="1:256">
      <c r="A34" s="14" t="s">
        <v>17</v>
      </c>
      <c r="B34" s="15"/>
      <c r="C34" s="16">
        <v>526</v>
      </c>
      <c r="D34" s="16">
        <v>1144</v>
      </c>
      <c r="E34" s="16">
        <v>1296</v>
      </c>
      <c r="F34" s="16">
        <v>1113</v>
      </c>
      <c r="G34" s="16">
        <v>1371</v>
      </c>
      <c r="H34" s="16"/>
      <c r="I34" s="16"/>
      <c r="J34" s="16"/>
      <c r="K34" s="16"/>
      <c r="L34" s="16"/>
      <c r="M34" s="38"/>
      <c r="N34" s="32"/>
      <c r="O34" s="17"/>
      <c r="P34" s="17"/>
      <c r="Q34" s="17"/>
      <c r="R34" s="17"/>
      <c r="S34" s="17"/>
    </row>
    <row r="35" spans="1:256">
      <c r="A35" s="14" t="s">
        <v>18</v>
      </c>
      <c r="B35" s="15"/>
      <c r="C35" s="16">
        <v>521</v>
      </c>
      <c r="D35" s="16">
        <v>711</v>
      </c>
      <c r="E35" s="16">
        <v>548</v>
      </c>
      <c r="F35" s="16">
        <v>739</v>
      </c>
      <c r="G35" s="16">
        <v>849</v>
      </c>
      <c r="H35" s="16"/>
      <c r="I35" s="16"/>
      <c r="J35" s="16"/>
      <c r="K35" s="16"/>
      <c r="L35" s="16"/>
      <c r="M35" s="38"/>
      <c r="N35" s="32"/>
      <c r="O35" s="17"/>
      <c r="P35" s="17"/>
      <c r="Q35" s="17"/>
      <c r="R35" s="17"/>
      <c r="S35" s="17"/>
    </row>
    <row r="36" spans="1:256">
      <c r="A36" s="14" t="s">
        <v>19</v>
      </c>
      <c r="B36" s="15"/>
      <c r="C36" s="11">
        <v>0</v>
      </c>
      <c r="D36" s="11">
        <v>0</v>
      </c>
      <c r="E36" s="11">
        <v>0</v>
      </c>
      <c r="F36" s="11">
        <v>0</v>
      </c>
      <c r="G36" s="11">
        <v>5</v>
      </c>
      <c r="H36" s="11"/>
      <c r="I36" s="11"/>
      <c r="J36" s="11"/>
      <c r="K36" s="11"/>
      <c r="L36" s="11"/>
      <c r="M36" s="37"/>
      <c r="N36" s="32"/>
    </row>
    <row r="37" spans="1:256" s="4" customFormat="1">
      <c r="A37" s="18" t="s">
        <v>7</v>
      </c>
      <c r="B37" s="15"/>
      <c r="C37" s="6">
        <f t="shared" ref="C37:M37" si="5">SUM(C33:C36)</f>
        <v>1047</v>
      </c>
      <c r="D37" s="6">
        <f t="shared" si="5"/>
        <v>1951</v>
      </c>
      <c r="E37" s="6">
        <f t="shared" si="5"/>
        <v>1932</v>
      </c>
      <c r="F37" s="6">
        <f t="shared" si="5"/>
        <v>1980</v>
      </c>
      <c r="G37" s="6">
        <f t="shared" si="5"/>
        <v>2530</v>
      </c>
      <c r="H37" s="6">
        <f t="shared" si="5"/>
        <v>0</v>
      </c>
      <c r="I37" s="6">
        <f t="shared" si="5"/>
        <v>0</v>
      </c>
      <c r="J37" s="6">
        <f t="shared" si="5"/>
        <v>0</v>
      </c>
      <c r="K37" s="6">
        <f t="shared" si="5"/>
        <v>0</v>
      </c>
      <c r="L37" s="6">
        <f t="shared" si="5"/>
        <v>0</v>
      </c>
      <c r="M37" s="39">
        <f t="shared" si="5"/>
        <v>0</v>
      </c>
      <c r="N37" s="34"/>
    </row>
    <row r="38" spans="1:256" ht="6" customHeight="1"/>
    <row r="39" spans="1:256" s="22" customFormat="1" ht="15">
      <c r="A39" s="44" t="s">
        <v>22</v>
      </c>
      <c r="B39" s="45"/>
      <c r="C39" s="3" t="str">
        <f>$C$9</f>
        <v>18/01 a 31/01</v>
      </c>
      <c r="D39" s="3">
        <f>$D$9</f>
        <v>44593</v>
      </c>
      <c r="E39" s="3">
        <f>$E$9</f>
        <v>44621</v>
      </c>
      <c r="F39" s="3">
        <f>$F$9</f>
        <v>44652</v>
      </c>
      <c r="G39" s="3">
        <f>$G$9</f>
        <v>44682</v>
      </c>
      <c r="H39" s="3">
        <f>$H$9</f>
        <v>44713</v>
      </c>
      <c r="I39" s="3">
        <f>$I$9</f>
        <v>44743</v>
      </c>
      <c r="J39" s="3">
        <f>$J$9</f>
        <v>44774</v>
      </c>
      <c r="K39" s="3">
        <f>$K$9</f>
        <v>44805</v>
      </c>
      <c r="L39" s="3">
        <f>$L$9</f>
        <v>44835</v>
      </c>
      <c r="M39" s="33">
        <f>$M$9</f>
        <v>44866</v>
      </c>
      <c r="N39" s="40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  <c r="HS39" s="21"/>
      <c r="HT39" s="21"/>
      <c r="HU39" s="21"/>
      <c r="HV39" s="21"/>
      <c r="HW39" s="21"/>
      <c r="HX39" s="21"/>
      <c r="HY39" s="21"/>
      <c r="HZ39" s="21"/>
      <c r="IA39" s="21"/>
      <c r="IB39" s="21"/>
      <c r="IC39" s="21"/>
      <c r="ID39" s="21"/>
      <c r="IE39" s="21"/>
      <c r="IF39" s="21"/>
      <c r="IG39" s="21"/>
      <c r="IH39" s="21"/>
      <c r="II39" s="21"/>
      <c r="IJ39" s="21"/>
      <c r="IK39" s="21"/>
      <c r="IL39" s="21"/>
      <c r="IM39" s="21"/>
      <c r="IN39" s="21"/>
      <c r="IO39" s="21"/>
      <c r="IP39" s="21"/>
      <c r="IQ39" s="21"/>
      <c r="IR39" s="21"/>
      <c r="IS39" s="21"/>
      <c r="IT39" s="21"/>
      <c r="IU39" s="21"/>
      <c r="IV39" s="21"/>
    </row>
    <row r="40" spans="1:256" s="22" customFormat="1" ht="15">
      <c r="A40" s="23" t="s">
        <v>23</v>
      </c>
      <c r="B40" s="24" t="s">
        <v>24</v>
      </c>
      <c r="C40" s="25">
        <v>17</v>
      </c>
      <c r="D40" s="26">
        <v>35</v>
      </c>
      <c r="E40" s="26">
        <v>65</v>
      </c>
      <c r="F40" s="26">
        <v>63</v>
      </c>
      <c r="G40" s="26">
        <v>14</v>
      </c>
      <c r="H40" s="26"/>
      <c r="I40" s="26"/>
      <c r="J40" s="26"/>
      <c r="K40" s="26"/>
      <c r="L40" s="26"/>
      <c r="M40" s="41"/>
      <c r="N40" s="40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  <c r="IC40" s="21"/>
      <c r="ID40" s="21"/>
      <c r="IE40" s="21"/>
      <c r="IF40" s="21"/>
      <c r="IG40" s="21"/>
      <c r="IH40" s="21"/>
      <c r="II40" s="21"/>
      <c r="IJ40" s="21"/>
      <c r="IK40" s="21"/>
      <c r="IL40" s="21"/>
      <c r="IM40" s="21"/>
      <c r="IN40" s="21"/>
      <c r="IO40" s="21"/>
      <c r="IP40" s="21"/>
      <c r="IQ40" s="21"/>
      <c r="IR40" s="21"/>
      <c r="IS40" s="21"/>
      <c r="IT40" s="21"/>
      <c r="IU40" s="21"/>
      <c r="IV40" s="21"/>
    </row>
    <row r="41" spans="1:256" s="22" customFormat="1" ht="15">
      <c r="A41" s="27" t="s">
        <v>25</v>
      </c>
      <c r="B41" s="24" t="s">
        <v>26</v>
      </c>
      <c r="C41" s="25">
        <v>278</v>
      </c>
      <c r="D41" s="26">
        <v>406</v>
      </c>
      <c r="E41" s="26">
        <v>275</v>
      </c>
      <c r="F41" s="26">
        <v>132</v>
      </c>
      <c r="G41" s="26">
        <v>461</v>
      </c>
      <c r="H41" s="26"/>
      <c r="I41" s="26"/>
      <c r="J41" s="26"/>
      <c r="K41" s="26"/>
      <c r="L41" s="26"/>
      <c r="M41" s="41"/>
      <c r="N41" s="40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  <c r="IL41" s="21"/>
      <c r="IM41" s="21"/>
      <c r="IN41" s="21"/>
      <c r="IO41" s="21"/>
      <c r="IP41" s="21"/>
      <c r="IQ41" s="21"/>
      <c r="IR41" s="21"/>
      <c r="IS41" s="21"/>
      <c r="IT41" s="21"/>
      <c r="IU41" s="21"/>
      <c r="IV41" s="21"/>
    </row>
    <row r="42" spans="1:256" s="22" customFormat="1" ht="15">
      <c r="A42" s="27" t="s">
        <v>27</v>
      </c>
      <c r="B42" s="24" t="s">
        <v>28</v>
      </c>
      <c r="C42" s="25">
        <v>1082</v>
      </c>
      <c r="D42" s="26">
        <v>1608</v>
      </c>
      <c r="E42" s="26">
        <v>2132</v>
      </c>
      <c r="F42" s="26">
        <v>2109</v>
      </c>
      <c r="G42" s="26">
        <v>2102</v>
      </c>
      <c r="H42" s="26"/>
      <c r="I42" s="26"/>
      <c r="J42" s="26"/>
      <c r="K42" s="26"/>
      <c r="L42" s="26"/>
      <c r="M42" s="41"/>
      <c r="N42" s="40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  <c r="IS42" s="21"/>
      <c r="IT42" s="21"/>
      <c r="IU42" s="21"/>
      <c r="IV42" s="21"/>
    </row>
    <row r="43" spans="1:256" s="22" customFormat="1" ht="15">
      <c r="A43" s="27" t="s">
        <v>29</v>
      </c>
      <c r="B43" s="24" t="s">
        <v>30</v>
      </c>
      <c r="C43" s="25">
        <v>252</v>
      </c>
      <c r="D43" s="26">
        <v>1315</v>
      </c>
      <c r="E43" s="26">
        <v>1280</v>
      </c>
      <c r="F43" s="26">
        <v>1413</v>
      </c>
      <c r="G43" s="26">
        <v>1421</v>
      </c>
      <c r="H43" s="26"/>
      <c r="I43" s="26"/>
      <c r="J43" s="26"/>
      <c r="K43" s="26"/>
      <c r="L43" s="26"/>
      <c r="M43" s="41"/>
      <c r="N43" s="40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  <c r="ID43" s="21"/>
      <c r="IE43" s="21"/>
      <c r="IF43" s="21"/>
      <c r="IG43" s="21"/>
      <c r="IH43" s="21"/>
      <c r="II43" s="21"/>
      <c r="IJ43" s="21"/>
      <c r="IK43" s="21"/>
      <c r="IL43" s="21"/>
      <c r="IM43" s="21"/>
      <c r="IN43" s="21"/>
      <c r="IO43" s="21"/>
      <c r="IP43" s="21"/>
      <c r="IQ43" s="21"/>
      <c r="IR43" s="21"/>
      <c r="IS43" s="21"/>
      <c r="IT43" s="21"/>
      <c r="IU43" s="21"/>
      <c r="IV43" s="21"/>
    </row>
    <row r="44" spans="1:256" s="22" customFormat="1" ht="15">
      <c r="A44" s="27" t="s">
        <v>31</v>
      </c>
      <c r="B44" s="24" t="s">
        <v>32</v>
      </c>
      <c r="C44" s="25">
        <v>376</v>
      </c>
      <c r="D44" s="26">
        <v>350</v>
      </c>
      <c r="E44" s="26">
        <v>260</v>
      </c>
      <c r="F44" s="26">
        <v>205</v>
      </c>
      <c r="G44" s="26">
        <v>317</v>
      </c>
      <c r="H44" s="26"/>
      <c r="I44" s="26"/>
      <c r="J44" s="26"/>
      <c r="K44" s="26"/>
      <c r="L44" s="26"/>
      <c r="M44" s="41"/>
      <c r="N44" s="40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21"/>
      <c r="FH44" s="21"/>
      <c r="FI44" s="21"/>
      <c r="FJ44" s="21"/>
      <c r="FK44" s="21"/>
      <c r="FL44" s="21"/>
      <c r="FM44" s="21"/>
      <c r="FN44" s="21"/>
      <c r="FO44" s="21"/>
      <c r="FP44" s="21"/>
      <c r="FQ44" s="21"/>
      <c r="FR44" s="21"/>
      <c r="FS44" s="21"/>
      <c r="FT44" s="21"/>
      <c r="FU44" s="21"/>
      <c r="FV44" s="21"/>
      <c r="FW44" s="21"/>
      <c r="FX44" s="21"/>
      <c r="FY44" s="21"/>
      <c r="FZ44" s="21"/>
      <c r="GA44" s="21"/>
      <c r="GB44" s="21"/>
      <c r="GC44" s="21"/>
      <c r="GD44" s="21"/>
      <c r="GE44" s="21"/>
      <c r="GF44" s="21"/>
      <c r="GG44" s="21"/>
      <c r="GH44" s="21"/>
      <c r="GI44" s="21"/>
      <c r="GJ44" s="21"/>
      <c r="GK44" s="21"/>
      <c r="GL44" s="21"/>
      <c r="GM44" s="21"/>
      <c r="GN44" s="21"/>
      <c r="GO44" s="21"/>
      <c r="GP44" s="21"/>
      <c r="GQ44" s="21"/>
      <c r="GR44" s="21"/>
      <c r="GS44" s="21"/>
      <c r="GT44" s="21"/>
      <c r="GU44" s="21"/>
      <c r="GV44" s="21"/>
      <c r="GW44" s="21"/>
      <c r="GX44" s="21"/>
      <c r="GY44" s="21"/>
      <c r="GZ44" s="21"/>
      <c r="HA44" s="21"/>
      <c r="HB44" s="21"/>
      <c r="HC44" s="21"/>
      <c r="HD44" s="21"/>
      <c r="HE44" s="21"/>
      <c r="HF44" s="21"/>
      <c r="HG44" s="21"/>
      <c r="HH44" s="21"/>
      <c r="HI44" s="21"/>
      <c r="HJ44" s="21"/>
      <c r="HK44" s="21"/>
      <c r="HL44" s="21"/>
      <c r="HM44" s="21"/>
      <c r="HN44" s="21"/>
      <c r="HO44" s="21"/>
      <c r="HP44" s="21"/>
      <c r="HQ44" s="21"/>
      <c r="HR44" s="21"/>
      <c r="HS44" s="21"/>
      <c r="HT44" s="21"/>
      <c r="HU44" s="21"/>
      <c r="HV44" s="21"/>
      <c r="HW44" s="21"/>
      <c r="HX44" s="21"/>
      <c r="HY44" s="21"/>
      <c r="HZ44" s="21"/>
      <c r="IA44" s="21"/>
      <c r="IB44" s="21"/>
      <c r="IC44" s="21"/>
      <c r="ID44" s="21"/>
      <c r="IE44" s="21"/>
      <c r="IF44" s="21"/>
      <c r="IG44" s="21"/>
      <c r="IH44" s="21"/>
      <c r="II44" s="21"/>
      <c r="IJ44" s="21"/>
      <c r="IK44" s="21"/>
      <c r="IL44" s="21"/>
      <c r="IM44" s="21"/>
      <c r="IN44" s="21"/>
      <c r="IO44" s="21"/>
      <c r="IP44" s="21"/>
      <c r="IQ44" s="21"/>
      <c r="IR44" s="21"/>
      <c r="IS44" s="21"/>
      <c r="IT44" s="21"/>
      <c r="IU44" s="21"/>
      <c r="IV44" s="21"/>
    </row>
    <row r="45" spans="1:256" s="22" customFormat="1" ht="15">
      <c r="A45" s="27" t="s">
        <v>33</v>
      </c>
      <c r="B45" s="28" t="s">
        <v>34</v>
      </c>
      <c r="C45" s="25">
        <v>0</v>
      </c>
      <c r="D45" s="26">
        <v>0</v>
      </c>
      <c r="E45" s="26">
        <v>0</v>
      </c>
      <c r="F45" s="26">
        <v>0</v>
      </c>
      <c r="G45" s="26">
        <v>0</v>
      </c>
      <c r="H45" s="26"/>
      <c r="I45" s="26"/>
      <c r="J45" s="26"/>
      <c r="K45" s="26"/>
      <c r="L45" s="26"/>
      <c r="M45" s="41"/>
      <c r="N45" s="40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  <c r="EM45" s="21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21"/>
      <c r="FG45" s="21"/>
      <c r="FH45" s="21"/>
      <c r="FI45" s="21"/>
      <c r="FJ45" s="21"/>
      <c r="FK45" s="21"/>
      <c r="FL45" s="21"/>
      <c r="FM45" s="21"/>
      <c r="FN45" s="21"/>
      <c r="FO45" s="21"/>
      <c r="FP45" s="21"/>
      <c r="FQ45" s="21"/>
      <c r="FR45" s="21"/>
      <c r="FS45" s="21"/>
      <c r="FT45" s="21"/>
      <c r="FU45" s="21"/>
      <c r="FV45" s="21"/>
      <c r="FW45" s="21"/>
      <c r="FX45" s="21"/>
      <c r="FY45" s="21"/>
      <c r="FZ45" s="21"/>
      <c r="GA45" s="21"/>
      <c r="GB45" s="21"/>
      <c r="GC45" s="21"/>
      <c r="GD45" s="21"/>
      <c r="GE45" s="21"/>
      <c r="GF45" s="21"/>
      <c r="GG45" s="21"/>
      <c r="GH45" s="21"/>
      <c r="GI45" s="21"/>
      <c r="GJ45" s="21"/>
      <c r="GK45" s="21"/>
      <c r="GL45" s="21"/>
      <c r="GM45" s="21"/>
      <c r="GN45" s="21"/>
      <c r="GO45" s="21"/>
      <c r="GP45" s="21"/>
      <c r="GQ45" s="21"/>
      <c r="GR45" s="21"/>
      <c r="GS45" s="21"/>
      <c r="GT45" s="21"/>
      <c r="GU45" s="21"/>
      <c r="GV45" s="21"/>
      <c r="GW45" s="21"/>
      <c r="GX45" s="21"/>
      <c r="GY45" s="21"/>
      <c r="GZ45" s="21"/>
      <c r="HA45" s="21"/>
      <c r="HB45" s="21"/>
      <c r="HC45" s="21"/>
      <c r="HD45" s="21"/>
      <c r="HE45" s="21"/>
      <c r="HF45" s="21"/>
      <c r="HG45" s="21"/>
      <c r="HH45" s="21"/>
      <c r="HI45" s="21"/>
      <c r="HJ45" s="21"/>
      <c r="HK45" s="21"/>
      <c r="HL45" s="21"/>
      <c r="HM45" s="21"/>
      <c r="HN45" s="21"/>
      <c r="HO45" s="21"/>
      <c r="HP45" s="21"/>
      <c r="HQ45" s="21"/>
      <c r="HR45" s="21"/>
      <c r="HS45" s="21"/>
      <c r="HT45" s="21"/>
      <c r="HU45" s="21"/>
      <c r="HV45" s="21"/>
      <c r="HW45" s="21"/>
      <c r="HX45" s="21"/>
      <c r="HY45" s="21"/>
      <c r="HZ45" s="21"/>
      <c r="IA45" s="21"/>
      <c r="IB45" s="21"/>
      <c r="IC45" s="21"/>
      <c r="ID45" s="21"/>
      <c r="IE45" s="21"/>
      <c r="IF45" s="21"/>
      <c r="IG45" s="21"/>
      <c r="IH45" s="21"/>
      <c r="II45" s="21"/>
      <c r="IJ45" s="21"/>
      <c r="IK45" s="21"/>
      <c r="IL45" s="21"/>
      <c r="IM45" s="21"/>
      <c r="IN45" s="21"/>
      <c r="IO45" s="21"/>
      <c r="IP45" s="21"/>
      <c r="IQ45" s="21"/>
      <c r="IR45" s="21"/>
      <c r="IS45" s="21"/>
      <c r="IT45" s="21"/>
      <c r="IU45" s="21"/>
      <c r="IV45" s="21"/>
    </row>
    <row r="46" spans="1:256" s="22" customFormat="1" ht="15">
      <c r="A46" s="29" t="s">
        <v>7</v>
      </c>
      <c r="B46" s="24"/>
      <c r="C46" s="30">
        <f t="shared" ref="C46:M46" si="6">SUM(C40:C45)</f>
        <v>2005</v>
      </c>
      <c r="D46" s="30">
        <f t="shared" si="6"/>
        <v>3714</v>
      </c>
      <c r="E46" s="30">
        <f t="shared" si="6"/>
        <v>4012</v>
      </c>
      <c r="F46" s="30">
        <f t="shared" si="6"/>
        <v>3922</v>
      </c>
      <c r="G46" s="30">
        <f t="shared" si="6"/>
        <v>4315</v>
      </c>
      <c r="H46" s="30">
        <f t="shared" si="6"/>
        <v>0</v>
      </c>
      <c r="I46" s="30">
        <f t="shared" si="6"/>
        <v>0</v>
      </c>
      <c r="J46" s="30">
        <f t="shared" si="6"/>
        <v>0</v>
      </c>
      <c r="K46" s="30">
        <f t="shared" si="6"/>
        <v>0</v>
      </c>
      <c r="L46" s="30">
        <f t="shared" si="6"/>
        <v>0</v>
      </c>
      <c r="M46" s="42">
        <f t="shared" si="6"/>
        <v>0</v>
      </c>
      <c r="N46" s="40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21"/>
      <c r="FB46" s="21"/>
      <c r="FC46" s="21"/>
      <c r="FD46" s="21"/>
      <c r="FE46" s="21"/>
      <c r="FF46" s="21"/>
      <c r="FG46" s="21"/>
      <c r="FH46" s="21"/>
      <c r="FI46" s="21"/>
      <c r="FJ46" s="21"/>
      <c r="FK46" s="21"/>
      <c r="FL46" s="21"/>
      <c r="FM46" s="21"/>
      <c r="FN46" s="21"/>
      <c r="FO46" s="21"/>
      <c r="FP46" s="21"/>
      <c r="FQ46" s="21"/>
      <c r="FR46" s="21"/>
      <c r="FS46" s="21"/>
      <c r="FT46" s="21"/>
      <c r="FU46" s="21"/>
      <c r="FV46" s="21"/>
      <c r="FW46" s="21"/>
      <c r="FX46" s="21"/>
      <c r="FY46" s="21"/>
      <c r="FZ46" s="21"/>
      <c r="GA46" s="21"/>
      <c r="GB46" s="21"/>
      <c r="GC46" s="21"/>
      <c r="GD46" s="21"/>
      <c r="GE46" s="21"/>
      <c r="GF46" s="21"/>
      <c r="GG46" s="21"/>
      <c r="GH46" s="21"/>
      <c r="GI46" s="21"/>
      <c r="GJ46" s="21"/>
      <c r="GK46" s="21"/>
      <c r="GL46" s="21"/>
      <c r="GM46" s="21"/>
      <c r="GN46" s="21"/>
      <c r="GO46" s="21"/>
      <c r="GP46" s="21"/>
      <c r="GQ46" s="21"/>
      <c r="GR46" s="21"/>
      <c r="GS46" s="21"/>
      <c r="GT46" s="21"/>
      <c r="GU46" s="21"/>
      <c r="GV46" s="21"/>
      <c r="GW46" s="21"/>
      <c r="GX46" s="21"/>
      <c r="GY46" s="21"/>
      <c r="GZ46" s="21"/>
      <c r="HA46" s="21"/>
      <c r="HB46" s="21"/>
      <c r="HC46" s="21"/>
      <c r="HD46" s="21"/>
      <c r="HE46" s="21"/>
      <c r="HF46" s="21"/>
      <c r="HG46" s="21"/>
      <c r="HH46" s="21"/>
      <c r="HI46" s="21"/>
      <c r="HJ46" s="21"/>
      <c r="HK46" s="21"/>
      <c r="HL46" s="21"/>
      <c r="HM46" s="21"/>
      <c r="HN46" s="21"/>
      <c r="HO46" s="21"/>
      <c r="HP46" s="21"/>
      <c r="HQ46" s="21"/>
      <c r="HR46" s="21"/>
      <c r="HS46" s="21"/>
      <c r="HT46" s="21"/>
      <c r="HU46" s="21"/>
      <c r="HV46" s="21"/>
      <c r="HW46" s="21"/>
      <c r="HX46" s="21"/>
      <c r="HY46" s="21"/>
      <c r="HZ46" s="21"/>
      <c r="IA46" s="21"/>
      <c r="IB46" s="21"/>
      <c r="IC46" s="21"/>
      <c r="ID46" s="21"/>
      <c r="IE46" s="21"/>
      <c r="IF46" s="21"/>
      <c r="IG46" s="21"/>
      <c r="IH46" s="21"/>
      <c r="II46" s="21"/>
      <c r="IJ46" s="21"/>
      <c r="IK46" s="21"/>
      <c r="IL46" s="21"/>
      <c r="IM46" s="21"/>
      <c r="IN46" s="21"/>
      <c r="IO46" s="21"/>
      <c r="IP46" s="21"/>
      <c r="IQ46" s="21"/>
      <c r="IR46" s="21"/>
      <c r="IS46" s="21"/>
      <c r="IT46" s="21"/>
      <c r="IU46" s="21"/>
      <c r="IV46" s="21"/>
    </row>
    <row r="47" spans="1:256" ht="6" customHeight="1"/>
  </sheetData>
  <sheetProtection sheet="1" objects="1" scenarios="1"/>
  <mergeCells count="8">
    <mergeCell ref="A22:B22"/>
    <mergeCell ref="A39:B39"/>
    <mergeCell ref="A1:M6"/>
    <mergeCell ref="A7:M7"/>
    <mergeCell ref="A8:M8"/>
    <mergeCell ref="A19:B19"/>
    <mergeCell ref="A20:B20"/>
    <mergeCell ref="A21:B21"/>
  </mergeCells>
  <printOptions horizontalCentered="1"/>
  <pageMargins left="0" right="0" top="0.39370078740157483" bottom="0.39370078740157483" header="0" footer="0"/>
  <pageSetup paperSize="9" firstPageNumber="0" fitToHeight="2" orientation="portrait" horizontalDpi="300" verticalDpi="300" r:id="rId1"/>
  <headerFooter>
    <oddHeader>&amp;C&amp;"Times New Roman,Normal"&amp;12&amp;A</oddHeader>
    <oddFooter>&amp;C      
Diretoria Geral do  HESLMB&amp;RPágina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ECA81CAE9DC34B9814631C031A7C65" ma:contentTypeVersion="11" ma:contentTypeDescription="Crie um novo documento." ma:contentTypeScope="" ma:versionID="3ef33c654f18f8928136de540beea60e">
  <xsd:schema xmlns:xsd="http://www.w3.org/2001/XMLSchema" xmlns:xs="http://www.w3.org/2001/XMLSchema" xmlns:p="http://schemas.microsoft.com/office/2006/metadata/properties" xmlns:ns2="2b11386b-8f3d-4616-955c-813d9becafba" xmlns:ns3="da060235-b8f0-4fc1-a103-13825ee04cb5" targetNamespace="http://schemas.microsoft.com/office/2006/metadata/properties" ma:root="true" ma:fieldsID="6382e9d430b43e795bd1ec9ae609d664" ns2:_="" ns3:_="">
    <xsd:import namespace="2b11386b-8f3d-4616-955c-813d9becafba"/>
    <xsd:import namespace="da060235-b8f0-4fc1-a103-13825ee04c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1386b-8f3d-4616-955c-813d9becaf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60235-b8f0-4fc1-a103-13825ee04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37E492-06A7-4E85-AF13-89C3A51C0859}"/>
</file>

<file path=customXml/itemProps2.xml><?xml version="1.0" encoding="utf-8"?>
<ds:datastoreItem xmlns:ds="http://schemas.openxmlformats.org/officeDocument/2006/customXml" ds:itemID="{405F7C50-0AEF-4DD9-9E37-02EE3D5699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IMED EBER</dc:creator>
  <cp:keywords/>
  <dc:description/>
  <cp:lastModifiedBy>X</cp:lastModifiedBy>
  <cp:revision/>
  <dcterms:created xsi:type="dcterms:W3CDTF">2022-05-09T14:31:51Z</dcterms:created>
  <dcterms:modified xsi:type="dcterms:W3CDTF">2022-06-17T15:02:46Z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0x0101004AECA81CAE9DC34B9814631C031A7C65</vt:lpwstr>
  </property>
</Properties>
</file>