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Junho\"/>
    </mc:Choice>
  </mc:AlternateContent>
  <bookViews>
    <workbookView xWindow="0" yWindow="0" windowWidth="23040" windowHeight="8976" tabRatio="500"/>
  </bookViews>
  <sheets>
    <sheet name="062022" sheetId="3" r:id="rId1"/>
  </sheets>
  <definedNames>
    <definedName name="_xlnm.Print_Area" localSheetId="0">'062022'!$A$1:$B$101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8" i="3" l="1"/>
  <c r="B79" i="3"/>
  <c r="B29" i="3" l="1"/>
  <c r="B61" i="3" l="1"/>
  <c r="B86" i="3" l="1"/>
  <c r="B74" i="3" l="1"/>
  <c r="B68" i="3"/>
  <c r="B47" i="3"/>
  <c r="B45" i="3"/>
  <c r="B48" i="3" s="1"/>
  <c r="B41" i="3"/>
  <c r="B36" i="3"/>
  <c r="B69" i="3" l="1"/>
  <c r="B80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<sst xmlns="http://schemas.openxmlformats.org/spreadsheetml/2006/main" count="74" uniqueCount="74">
  <si>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</si>
  <si>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</si>
  <si>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</si>
  <si>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</si>
  <si>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</si>
  <si>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</si>
  <si>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</si>
  <si>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</si>
  <si>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</si>
  <si>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</si>
  <si>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</si>
  <si>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</si>
  <si>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</si>
  <si>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</si>
  <si>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</si>
  <si>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</si>
  <si>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</si>
  <si>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</si>
  <si>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</si>
  <si>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</si>
  <si>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</si>
  <si>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</si>
  <si>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</si>
  <si>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</si>
  <si>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</si>
  <si>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</si>
  <si>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</si>
  <si>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</si>
  <si>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</si>
  <si>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</si>
  <si>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</si>
  <si>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</si>
  <si>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</si>
  <si>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</si>
  <si>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</si>
  <si>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</si>
  <si>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</si>
  <si>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</si>
  <si>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</si>
  <si>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</si>
  <si>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</si>
  <si>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</si>
  <si>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</si>
  <si>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</si>
  <si>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</si>
  <si>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</si>
  <si>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</si>
  <si>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</si>
  <si>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</si>
  <si>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</si>
  <si>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</si>
  <si>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</si>
  <si>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</si>
  <si>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</si>
  <si>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</si>
  <si>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</si>
  <si>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</si>
  <si>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</si>
  <si>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</si>
  <si>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</si>
  <si>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</si>
  <si>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</si>
  <si>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</si>
  <si>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Goiânia, 30 de Junho de 2022</t>
  </si>
  <si>
    <t>Competência: 06/2022</t>
  </si>
  <si>
    <t>7.SALDO BANCÁRIO FINAL EM 30/06/2022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</si>
  <si>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</si>
  <si>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</si>
  <si>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</si>
  <si>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</si>
  <si>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</si>
  <si>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</si>
  <si>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(*)</t>
  </si>
  <si>
    <r>
      <t xml:space="preserve">9.Nota Explicativa: (*)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</si>
</sst>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0</xdr:col>
      <xdr:colOff>7881710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1296051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338452"/>
          <a:ext cx="2998698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topLeftCell="A74" zoomScaleNormal="100" zoomScaleSheetLayoutView="70" zoomScalePageLayoutView="70" workbookViewId="0">
      <selection activeCell="A92" sqref="A92"/>
    </sheetView>
  </sheetViews>
  <sheetFormatPr defaultColWidth="41.6640625" defaultRowHeight="14.4" x14ac:dyDescent="0.3"/>
  <cols>
    <col min="1" max="1" width="131.5546875" style="1" customWidth="1"/>
    <col min="2" max="2" width="43.4414062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79"/>
      <c r="B1" s="79"/>
    </row>
    <row r="2" spans="1:3" s="1" customFormat="1" ht="9" customHeight="1" x14ac:dyDescent="0.3">
      <c r="A2" s="80" t="s">
        <v>0</v>
      </c>
      <c r="B2" s="80"/>
      <c r="C2" s="2"/>
    </row>
    <row r="3" spans="1:3" s="1" customFormat="1" ht="9" customHeight="1" x14ac:dyDescent="0.3">
      <c r="A3" s="80"/>
      <c r="B3" s="80"/>
      <c r="C3" s="2"/>
    </row>
    <row r="4" spans="1:3" s="1" customFormat="1" ht="9" customHeight="1" x14ac:dyDescent="0.3">
      <c r="A4" s="80"/>
      <c r="B4" s="80"/>
      <c r="C4" s="2"/>
    </row>
    <row r="5" spans="1:3" s="1" customFormat="1" ht="9" customHeight="1" x14ac:dyDescent="0.3">
      <c r="A5" s="80"/>
      <c r="B5" s="80"/>
      <c r="C5" s="2"/>
    </row>
    <row r="6" spans="1:3" s="1" customFormat="1" ht="9" customHeight="1" x14ac:dyDescent="0.3">
      <c r="A6" s="80"/>
      <c r="B6" s="80"/>
      <c r="C6" s="2"/>
    </row>
    <row r="7" spans="1:3" s="1" customFormat="1" ht="9" customHeight="1" x14ac:dyDescent="0.3">
      <c r="A7" s="80"/>
      <c r="B7" s="80"/>
      <c r="C7" s="3"/>
    </row>
    <row r="8" spans="1:3" s="1" customFormat="1" ht="23.25" customHeight="1" x14ac:dyDescent="0.3">
      <c r="A8" s="81" t="s">
        <v>1</v>
      </c>
      <c r="B8" s="81"/>
      <c r="C8" s="3"/>
    </row>
    <row r="9" spans="1:3" s="1" customFormat="1" ht="23.25" customHeight="1" x14ac:dyDescent="0.3">
      <c r="A9" s="81"/>
      <c r="B9" s="81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59</v>
      </c>
      <c r="B11" s="23"/>
      <c r="C11" s="2"/>
    </row>
    <row r="12" spans="1:3" s="1" customFormat="1" ht="15.9" customHeight="1" x14ac:dyDescent="0.3">
      <c r="A12" s="24" t="s">
        <v>52</v>
      </c>
      <c r="B12" s="71"/>
      <c r="C12" s="4"/>
    </row>
    <row r="13" spans="1:3" s="1" customFormat="1" ht="15.9" customHeight="1" x14ac:dyDescent="0.3">
      <c r="A13" s="25" t="s">
        <v>51</v>
      </c>
      <c r="B13" s="23"/>
      <c r="C13" s="2"/>
    </row>
    <row r="14" spans="1:3" s="1" customFormat="1" ht="15.9" customHeight="1" x14ac:dyDescent="0.3">
      <c r="A14" s="86" t="s">
        <v>67</v>
      </c>
      <c r="B14" s="87"/>
      <c r="C14" s="5"/>
    </row>
    <row r="15" spans="1:3" s="1" customFormat="1" ht="15.9" customHeight="1" x14ac:dyDescent="0.3">
      <c r="A15" s="88" t="s">
        <v>72</v>
      </c>
      <c r="B15" s="89"/>
      <c r="C15" s="2"/>
    </row>
    <row r="16" spans="1:3" s="1" customFormat="1" ht="15.9" customHeight="1" x14ac:dyDescent="0.3">
      <c r="A16" s="86" t="s">
        <v>66</v>
      </c>
      <c r="B16" s="87"/>
      <c r="C16" s="4"/>
    </row>
    <row r="17" spans="1:3" s="1" customFormat="1" ht="15.9" customHeight="1" x14ac:dyDescent="0.3">
      <c r="A17" s="86" t="s">
        <v>68</v>
      </c>
      <c r="B17" s="87"/>
      <c r="C17" s="5"/>
    </row>
    <row r="18" spans="1:3" s="1" customFormat="1" ht="15.9" customHeight="1" x14ac:dyDescent="0.3">
      <c r="A18" s="88"/>
      <c r="B18" s="89"/>
      <c r="C18" s="5"/>
    </row>
    <row r="19" spans="1:3" s="7" customFormat="1" ht="15.9" customHeight="1" x14ac:dyDescent="0.3">
      <c r="A19" s="90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2" t="s">
        <v>2</v>
      </c>
      <c r="B22" s="82"/>
      <c r="C22" s="4"/>
    </row>
    <row r="23" spans="1:3" s="1" customFormat="1" ht="14.1" customHeight="1" x14ac:dyDescent="0.3">
      <c r="A23" s="29"/>
      <c r="B23" s="83" t="s">
        <v>43</v>
      </c>
      <c r="C23" s="4"/>
    </row>
    <row r="24" spans="1:3" s="1" customFormat="1" ht="15.9" customHeight="1" x14ac:dyDescent="0.3">
      <c r="A24" s="30" t="s">
        <v>64</v>
      </c>
      <c r="B24" s="83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0</v>
      </c>
      <c r="C26" s="10"/>
    </row>
    <row r="27" spans="1:3" s="1" customFormat="1" ht="15.9" customHeight="1" x14ac:dyDescent="0.3">
      <c r="A27" s="33" t="s">
        <v>38</v>
      </c>
      <c r="B27" s="70">
        <v>0</v>
      </c>
      <c r="C27" s="10"/>
    </row>
    <row r="28" spans="1:3" s="1" customFormat="1" ht="15.9" customHeight="1" x14ac:dyDescent="0.3">
      <c r="A28" s="33" t="s">
        <v>39</v>
      </c>
      <c r="B28" s="70">
        <v>0</v>
      </c>
      <c r="C28" s="10"/>
    </row>
    <row r="29" spans="1:3" s="1" customFormat="1" ht="15.9" customHeight="1" x14ac:dyDescent="0.3">
      <c r="A29" s="35" t="s">
        <v>26</v>
      </c>
      <c r="B29" s="36">
        <f>B27+B28+B26</f>
        <v>0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69</v>
      </c>
      <c r="B32" s="68">
        <v>1991682.68</v>
      </c>
      <c r="C32" s="11"/>
    </row>
    <row r="33" spans="1:3" s="12" customFormat="1" ht="15.9" customHeight="1" x14ac:dyDescent="0.3">
      <c r="A33" s="38" t="s">
        <v>35</v>
      </c>
      <c r="B33" s="27">
        <v>0</v>
      </c>
      <c r="C33" s="11"/>
    </row>
    <row r="34" spans="1:3" s="12" customFormat="1" ht="15.9" customHeight="1" x14ac:dyDescent="0.3">
      <c r="A34" s="22" t="s">
        <v>54</v>
      </c>
      <c r="B34" s="27">
        <v>0</v>
      </c>
      <c r="C34" s="11"/>
    </row>
    <row r="35" spans="1:3" s="12" customFormat="1" ht="15.9" customHeight="1" x14ac:dyDescent="0.3">
      <c r="A35" s="22" t="s">
        <v>49</v>
      </c>
      <c r="B35" s="27">
        <v>1</v>
      </c>
      <c r="C35" s="11"/>
    </row>
    <row r="36" spans="1:3" s="12" customFormat="1" ht="15.9" customHeight="1" x14ac:dyDescent="0.3">
      <c r="A36" s="39" t="s">
        <v>27</v>
      </c>
      <c r="B36" s="36">
        <f>SUM(B32:B35)</f>
        <v>1991683.68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70</v>
      </c>
      <c r="B39" s="27">
        <v>0</v>
      </c>
      <c r="C39" s="13"/>
    </row>
    <row r="40" spans="1:3" s="12" customFormat="1" ht="15.9" customHeight="1" x14ac:dyDescent="0.3">
      <c r="A40" s="38" t="s">
        <v>55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SUM(B39:B39)</f>
        <v>0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71</v>
      </c>
      <c r="B44" s="27">
        <v>0</v>
      </c>
      <c r="C44" s="16"/>
    </row>
    <row r="45" spans="1:3" s="12" customFormat="1" ht="15.9" customHeight="1" x14ac:dyDescent="0.3">
      <c r="A45" s="44" t="s">
        <v>57</v>
      </c>
      <c r="B45" s="36">
        <f>B44</f>
        <v>0</v>
      </c>
      <c r="C45" s="16"/>
    </row>
    <row r="46" spans="1:3" s="12" customFormat="1" ht="15.9" customHeight="1" x14ac:dyDescent="0.3">
      <c r="A46" s="48" t="s">
        <v>56</v>
      </c>
      <c r="B46" s="27">
        <v>0</v>
      </c>
      <c r="C46" s="16"/>
    </row>
    <row r="47" spans="1:3" s="12" customFormat="1" ht="15.9" customHeight="1" x14ac:dyDescent="0.3">
      <c r="A47" s="44" t="s">
        <v>58</v>
      </c>
      <c r="B47" s="36">
        <f>B46</f>
        <v>0</v>
      </c>
      <c r="C47" s="16"/>
    </row>
    <row r="48" spans="1:3" s="12" customFormat="1" ht="15.9" customHeight="1" x14ac:dyDescent="0.3">
      <c r="A48" s="42" t="s">
        <v>29</v>
      </c>
      <c r="B48" s="49">
        <f>B45+B47</f>
        <v>0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v>0</v>
      </c>
      <c r="C52" s="11"/>
    </row>
    <row r="53" spans="1:3" s="12" customFormat="1" ht="15.9" customHeight="1" x14ac:dyDescent="0.3">
      <c r="A53" s="52" t="s">
        <v>11</v>
      </c>
      <c r="B53" s="27">
        <v>0</v>
      </c>
      <c r="C53" s="11"/>
    </row>
    <row r="54" spans="1:3" s="12" customFormat="1" ht="15.9" customHeight="1" x14ac:dyDescent="0.3">
      <c r="A54" s="52" t="s">
        <v>12</v>
      </c>
      <c r="B54" s="27">
        <v>0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v>36.5</v>
      </c>
      <c r="C56" s="11"/>
    </row>
    <row r="57" spans="1:3" s="12" customFormat="1" ht="15.9" customHeight="1" x14ac:dyDescent="0.3">
      <c r="A57" s="51" t="s">
        <v>15</v>
      </c>
      <c r="B57" s="27">
        <v>0</v>
      </c>
      <c r="C57" s="11"/>
    </row>
    <row r="58" spans="1:3" s="12" customFormat="1" ht="18" customHeight="1" x14ac:dyDescent="0.3">
      <c r="A58" s="51" t="s">
        <v>47</v>
      </c>
      <c r="B58" s="27">
        <v>0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62</v>
      </c>
      <c r="B60" s="27">
        <v>0</v>
      </c>
      <c r="C60" s="11"/>
    </row>
    <row r="61" spans="1:3" s="12" customFormat="1" ht="15.9" customHeight="1" x14ac:dyDescent="0.3">
      <c r="A61" s="44" t="s">
        <v>48</v>
      </c>
      <c r="B61" s="36">
        <f>SUM(B52:B60)</f>
        <v>36.5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36.5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65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40</v>
      </c>
      <c r="B78" s="34">
        <f>1991646.18</f>
        <v>1991646.18</v>
      </c>
      <c r="C78" s="10"/>
      <c r="D78" s="21"/>
    </row>
    <row r="79" spans="1:6" s="12" customFormat="1" ht="15.9" customHeight="1" x14ac:dyDescent="0.3">
      <c r="A79" s="57" t="s">
        <v>41</v>
      </c>
      <c r="B79" s="34">
        <f>1</f>
        <v>1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1991647.18</v>
      </c>
      <c r="C80" s="64" t="str">
        <f>IF((B77+B78+B79)&lt;&gt;B80,"ERRO","")</f>
        <v/>
      </c>
      <c r="D80" s="21"/>
    </row>
    <row r="81" spans="1:5" s="12" customFormat="1" ht="15.9" customHeight="1" x14ac:dyDescent="0.3">
      <c r="A81" s="62" t="s">
        <v>53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5"/>
      <c r="D84" s="69"/>
      <c r="E84" s="21"/>
    </row>
    <row r="85" spans="1:5" s="12" customFormat="1" ht="15.9" customHeight="1" x14ac:dyDescent="0.3">
      <c r="A85" s="60" t="s">
        <v>50</v>
      </c>
      <c r="B85" s="34">
        <v>0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0</v>
      </c>
      <c r="C86" s="1"/>
      <c r="D86" s="2"/>
    </row>
    <row r="87" spans="1:5" s="12" customFormat="1" ht="57.75" customHeight="1" x14ac:dyDescent="0.3">
      <c r="A87" s="84" t="s">
        <v>73</v>
      </c>
      <c r="B87" s="85"/>
      <c r="C87" s="1"/>
      <c r="D87" s="2"/>
    </row>
    <row r="88" spans="1:5" s="1" customFormat="1" ht="15.75" customHeight="1" x14ac:dyDescent="0.3">
      <c r="A88" s="63"/>
      <c r="B88" s="76"/>
      <c r="C88" s="4"/>
      <c r="D88" s="2"/>
    </row>
    <row r="89" spans="1:5" s="1" customFormat="1" x14ac:dyDescent="0.3">
      <c r="A89" s="78"/>
      <c r="B89" s="78"/>
      <c r="D89" s="2"/>
    </row>
    <row r="90" spans="1:5" s="12" customFormat="1" x14ac:dyDescent="0.3">
      <c r="A90" s="1"/>
      <c r="B90" s="77" t="s">
        <v>63</v>
      </c>
      <c r="C90" s="1"/>
      <c r="D90" s="2"/>
    </row>
    <row r="91" spans="1:5" x14ac:dyDescent="0.3">
      <c r="A91" s="66" t="s">
        <v>60</v>
      </c>
    </row>
    <row r="95" spans="1:5" x14ac:dyDescent="0.3">
      <c r="A95" s="66" t="s">
        <v>61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EUfpMmRN1UaHD25A0ZBDYB0aG7x1uIICIdIbINSTge8=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mGS0NejiLwhZ4OWAaSzG+1LgKEnGRsBEGhFgjnV2Vao=</DigestValue>
    </Reference>
  </SignedInfo>
  <SignatureValue>aZGqkTpG9iPJVwP5TG7ii97PVabozhj7xK15Ke4juliIMhRGzJ6YInZBpgxKf3vf52LedgEL0Kqj
xKRLGKQ7lTdPVzSg8wMOLk7xRZio1Sp4sVMZQ7xJnmOrTS0PG1uNyvub75pHpRCYr96Ehp404RCh
S70Q6PzyeKuSwSNYt6SxgL+pT79t4a8MbuzV9He6F3B6+NoFHaHslEtKhTOlUuj6LQDRfvKFJu68
e3udma1+E7/5AvJGaTotqou7TKBkhBMfceg1FwWtD6Qt5tJ5LE+Ivx+1lsrJonjcv5Z0P/LMFiqj
n+EKWox7FvNzPlG4DZ6WT9xSq6rboIuyd+20UQ==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UCZmGQS4tzlckPHenDdoLQL0nf83xQrU+Y8Bi1osDHk=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mZgPMZMW5sFElxmoymp8QJpDmHFbLJ1h3U8Fr3aOrZA=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GTLt4Wmga9mz1JUC9kpl4YyYCgwUCAlbU3HMEc+s49s=</DigestValue>
      </Reference>
      <Reference URI="/xl/styles.xml?ContentType=application/vnd.openxmlformats-officedocument.spreadsheetml.styles+xml">
        <DigestMethod Algorithm="http://www.w3.org/2001/04/xmlenc#sha256"/>
        <DigestValue>f5EewRH1QdWxRwz40pUnLDrY2eI6NJRVi+SSbm1Lvys=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A93z6q4Ux0hb8noHM6ol3L1GGxOYc+1GzYWyT98uUQk=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7kj3fHXvieeOCS8459D+gS5iInimlPFmDfUgG8oDAgA=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2022-07-27T12:26:37Z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2022-07-27T12:26:37Z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Adriano Salles Amadeu</dc:creator>
  <dc:description/>
  <cp:lastModifiedBy>Adriano Adriano Salles Amadeu</cp:lastModifiedBy>
  <cp:lastPrinted>2022-07-27T12:25:34Z</cp:lastPrinted>
  <dcterms:created xsi:type="dcterms:W3CDTF">2021-09-23T15:15:02Z</dcterms:created>
  <dcterms:modified xsi:type="dcterms:W3CDTF">2022-07-27T12:26:32Z</dcterms:modified>
</cp:coreProperties>
</file>