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HEMU" sheetId="1" r:id="rId1"/>
  </sheets>
  <definedNames>
    <definedName name="_xlnm._FilterDatabase" localSheetId="0" hidden="1">HEMU!$A$38:$K$48</definedName>
    <definedName name="_xlnm.Print_Area" localSheetId="0">HEMU!$A$1:$V$61</definedName>
    <definedName name="_xlnm.Print_Titles" localSheetId="0">HEMU!$37:$38</definedName>
  </definedNames>
  <calcPr calcId="144525"/>
</workbook>
</file>

<file path=xl/comments1.xml><?xml version="1.0" encoding="utf-8"?>
<comments xmlns="http://schemas.openxmlformats.org/spreadsheetml/2006/main">
  <authors>
    <author>fernandaengelberg</author>
  </authors>
  <commentList>
    <comment ref="V25" authorId="0">
      <text>
        <r>
          <rPr>
            <b/>
            <sz val="9"/>
            <rFont val="Arial"/>
            <charset val="0"/>
          </rPr>
          <t>fernandaengelberg:</t>
        </r>
        <r>
          <rPr>
            <sz val="9"/>
            <rFont val="Arial"/>
            <charset val="0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<sst xmlns="http://schemas.openxmlformats.org/spreadsheetml/2006/main" count="99" uniqueCount="70">
  <si>
    <t>Relatório Resumido da Execução Orçamentária e Financeira por Contrato de Gestão</t>
  </si>
  <si>
    <t>Mês/Ano: Janeiro/2025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</si>
  <si>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</si>
  <si>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</si>
  <si>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</si>
  <si>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</si>
  <si>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</si>
  <si>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</si>
  <si>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 xml:space="preserve"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  / 5º Apostilamento 01/12/23 a 30/06/24 / 6º Apostilamento 01/07 a 31/07/24 / 7º Apostilamento 01/08 a 31/08/24 / 8º Apostilamento 01/09 a 30/09/24  / 9º Apostilamento 01/10 a 31/10/24 / 10º Apostilamento 01/11 a 30/11/24/11º Apostilamento 01/12 a 31/12/2024
 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</si>
  <si>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</si>
  <si>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</si>
  <si>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</si>
  <si>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</si>
  <si>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</si>
  <si>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</si>
  <si>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</si>
  <si>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</si>
  <si>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</si>
  <si>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</si>
  <si>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</si>
  <si>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</si>
  <si>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</si>
  <si>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</si>
  <si>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</si>
  <si>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 + 8 + 9</t>
  </si>
  <si>
    <t>Custeio</t>
  </si>
  <si>
    <t>Investimentos</t>
  </si>
  <si>
    <t>Repasses Adicionais (Ver Legenda)</t>
  </si>
  <si>
    <t>Referência/Parcela</t>
  </si>
  <si>
    <t>Investimento</t>
  </si>
  <si>
    <t>jan.-25</t>
  </si>
  <si>
    <t>fev.-25</t>
  </si>
  <si>
    <r>
      <rPr>
        <sz val="11"/>
        <color rgb="FF000000"/>
        <rFont val="Calibri"/>
        <charset val="1"/>
      </rPr>
      <t>jan.-25</t>
    </r>
  </si>
  <si>
    <r>
      <rPr>
        <sz val="11"/>
        <color rgb="FF000000"/>
        <rFont val="Calibri"/>
        <charset val="1"/>
      </rPr>
      <t>mar./25</t>
    </r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</si>
  <si>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</si>
  <si>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</si>
  <si>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</si>
  <si>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</si>
  <si>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</si>
  <si>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</si>
  <si>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</si>
  <si>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</si>
  <si>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</si>
  <si>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</si>
  <si>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</si>
  <si>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</si>
  <si>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</si>
  <si>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</si>
  <si>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-Residentes (Programa de Residência Médica).</t>
  </si>
  <si>
    <t>3.1.90.11.10</t>
  </si>
  <si>
    <t>201300010015939</t>
  </si>
  <si>
    <t>SES/COFP,  SES/CGC-19837 E SES/SUPECC-03082.</t>
  </si>
  <si>
    <t>Glosa- Concessionárias (faturas da energia).</t>
  </si>
  <si>
    <t>3.3.90.39.04</t>
  </si>
  <si>
    <t>201100010015037</t>
  </si>
  <si>
    <t>SES/GAAL-11410,  SES/CGC-19837 E SES/SUPECC-03082.</t>
  </si>
  <si>
    <t>*GlosaFundo Rescisório</t>
  </si>
  <si>
    <t>Outras Glosas.</t>
  </si>
  <si>
    <t>.</t>
  </si>
  <si>
    <t>Valor provisionado para ajuste posterior</t>
  </si>
  <si>
    <t>3.3.50.85.02</t>
  </si>
  <si>
    <t>SES/CGC/SUPECC-19837.</t>
  </si>
  <si>
    <t>SES/CGC/SUPECC-19837</t>
  </si>
  <si>
    <t>Total Geral</t>
  </si>
  <si>
    <t xml:space="preserve">* Glosa aplicada com valor estimado - ajuste será realizado posteriormente, quando informado pela SES/GMAE - CG-14421. </t>
  </si>
  <si>
    <t xml:space="preserve">Nota Explicativa:  </t>
  </si>
  <si>
    <t xml:space="preserve">Valor Estimado no Contrato de Gestão = Custeio (R$ 9.644.465,50) + Residência Médica (R$ 113.065,51)  + Auxílio Moradia (R$ 44.345,88) + Servidor Cedido (R$ 2.656.370,90) + Apostilamento.
1. Valor Mensal Estimado no Contrato de Gestão - Custeio = Custeio (R$ 9.644.465,50) + Gratificação do Supervisor, Coordenador, Preceptor e Tutor da COREME (R$ 16.622,10) + Despesa de custeio diverso por Residente COREME (R$ 26.280,00) + Apostilamento.
3. Valor informado pela área técnica - GFIN (SEI nº 202500010016855 )
4. Valor Provisionado conforme Solicitação de Liquidação e Pagamento SEI Nº Jan. 69065674, Fev. 69870908. Valor aplicado com valor estimado - ajuste será realizado posteriormente, quando informado pela SES/CGC/SUPECC - 19837. </t>
  </si>
  <si>
    <t xml:space="preserve"> 8. Pagamentos (repasses – Restos a Pagar) - Repasse referente ao Custeio - Referência: dezembro/2024 Ordem de Pagamento 2024.2850.061.00104.024........R$ 33.289,03 (69358459);
Referência: dezembro/2024 Ordem de Pagamento 2024.2850.061.00104.023........R$ 86.262,24 (Fundo Rescisório) (69358459);
Repasse referente à Residência Médica - Referência: novembro/2024 Ordem de Pagamento 2024.2850.061.00106.008........R$ 1.580,07 (Gratificação CLT + Custeio Diverso) (69358459)
Repasse referente à Residência Médica - Referência: dezembro/2024 Ordem de Pagamento 2024.2850.061.00106.010........R$ 12.861,12 (Gratificação CLT + Custeio Diverso) (69358459)</t>
  </si>
  <si>
    <t>9. Pagamentos de Despesas de Exercícios Anteriores - DEA - (Natureza Despesa 3.3.50.92.83)
11º Apostilamento SEI Nº 70221170: Piso Nacional de Enfermagem - Referência dezembro/24 Ordem de Pagamento 2025.2850.070.00023.001 ..................R$ 242.882,77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</si>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</sst>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\-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* #,##0.00_-;\-* #,##0.00_-;_-* &quot;-&quot;??_-;_-@_-"/>
    <numFmt numFmtId="181" formatCode="[$-416]mmm\-yy;@"/>
  </numFmts>
  <fonts count="31">
    <font>
      <sz val="11"/>
      <color rgb="FF000000"/>
      <name val="Calibri"/>
      <charset val="1"/>
    </font>
    <font>
      <b/>
      <sz val="20"/>
      <color rgb="FFFFFFFF"/>
      <name val="Arial"/>
      <charset val="1"/>
    </font>
    <font>
      <sz val="10"/>
      <color rgb="FF000000"/>
      <name val="Calibri"/>
      <charset val="1"/>
    </font>
    <font>
      <b/>
      <sz val="10"/>
      <color rgb="FFFFFFFF"/>
      <name val="Calibri"/>
      <charset val="1"/>
    </font>
    <font>
      <b/>
      <sz val="10"/>
      <color rgb="FF000000"/>
      <name val="Calibri"/>
      <charset val="1"/>
    </font>
    <font>
      <sz val="12"/>
      <color rgb="FF000000"/>
      <name val="Calibri"/>
      <charset val="1"/>
    </font>
    <font>
      <sz val="9.75"/>
      <color rgb="FF000000"/>
      <name val="Calibri"/>
      <charset val="1"/>
    </font>
    <font>
      <b/>
      <sz val="10"/>
      <color rgb="FF000000"/>
      <name val="Calibri"/>
      <charset val="134"/>
    </font>
    <font>
      <sz val="10"/>
      <color rgb="FF000000"/>
      <name val="Arial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Arial"/>
      <charset val="0"/>
    </font>
    <font>
      <sz val="9"/>
      <name val="Arial"/>
      <charset val="0"/>
    </font>
  </fonts>
  <fills count="41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9D9D9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Border="0" applyProtection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24" applyNumberFormat="0" applyAlignment="0" applyProtection="0">
      <alignment vertical="center"/>
    </xf>
    <xf numFmtId="0" fontId="19" fillId="12" borderId="25" applyNumberFormat="0" applyAlignment="0" applyProtection="0">
      <alignment vertical="center"/>
    </xf>
    <xf numFmtId="0" fontId="20" fillId="12" borderId="24" applyNumberFormat="0" applyAlignment="0" applyProtection="0">
      <alignment vertical="center"/>
    </xf>
    <xf numFmtId="0" fontId="21" fillId="13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176" fontId="0" fillId="0" borderId="0" xfId="1" applyFont="1" applyBorder="1" applyProtection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wrapText="1"/>
    </xf>
    <xf numFmtId="0" fontId="2" fillId="4" borderId="12" xfId="0" applyFont="1" applyFill="1" applyBorder="1" applyAlignment="1">
      <alignment wrapText="1"/>
    </xf>
    <xf numFmtId="4" fontId="0" fillId="0" borderId="12" xfId="0" applyNumberFormat="1" applyBorder="1"/>
    <xf numFmtId="176" fontId="4" fillId="4" borderId="12" xfId="0" applyNumberFormat="1" applyFont="1" applyFill="1" applyBorder="1" applyAlignment="1">
      <alignment horizontal="right" wrapText="1"/>
    </xf>
    <xf numFmtId="0" fontId="2" fillId="5" borderId="12" xfId="0" applyFont="1" applyFill="1" applyBorder="1" applyAlignment="1">
      <alignment wrapText="1"/>
    </xf>
    <xf numFmtId="176" fontId="4" fillId="5" borderId="12" xfId="0" applyNumberFormat="1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176" fontId="2" fillId="0" borderId="12" xfId="1" applyFont="1" applyBorder="1" applyAlignment="1" applyProtection="1">
      <alignment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 applyProtection="1">
      <alignment vertical="center" wrapText="1"/>
    </xf>
    <xf numFmtId="0" fontId="5" fillId="0" borderId="0" xfId="49" applyFont="1" applyAlignment="1">
      <alignment vertical="center"/>
    </xf>
    <xf numFmtId="49" fontId="2" fillId="0" borderId="12" xfId="49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12" xfId="0" applyFont="1" applyBorder="1"/>
    <xf numFmtId="0" fontId="0" fillId="0" borderId="12" xfId="0" applyBorder="1"/>
    <xf numFmtId="0" fontId="2" fillId="6" borderId="13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4" fontId="0" fillId="7" borderId="12" xfId="0" applyNumberFormat="1" applyFill="1" applyBorder="1"/>
    <xf numFmtId="0" fontId="2" fillId="6" borderId="12" xfId="0" applyFont="1" applyFill="1" applyBorder="1" applyAlignment="1">
      <alignment vertical="center" wrapText="1"/>
    </xf>
    <xf numFmtId="0" fontId="4" fillId="8" borderId="12" xfId="0" applyFont="1" applyFill="1" applyBorder="1" applyAlignment="1">
      <alignment vertical="center" wrapText="1"/>
    </xf>
    <xf numFmtId="4" fontId="0" fillId="9" borderId="12" xfId="0" applyNumberFormat="1" applyFill="1" applyBorder="1"/>
    <xf numFmtId="0" fontId="2" fillId="8" borderId="12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/>
    <xf numFmtId="0" fontId="4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176" fontId="4" fillId="3" borderId="18" xfId="1" applyFont="1" applyFill="1" applyBorder="1" applyAlignment="1" applyProtection="1">
      <alignment horizontal="center" vertical="center" wrapText="1"/>
    </xf>
    <xf numFmtId="176" fontId="4" fillId="3" borderId="11" xfId="1" applyFont="1" applyFill="1" applyBorder="1" applyAlignment="1" applyProtection="1">
      <alignment horizontal="center" vertical="center" wrapText="1"/>
    </xf>
    <xf numFmtId="4" fontId="6" fillId="0" borderId="12" xfId="0" applyNumberFormat="1" applyFont="1" applyBorder="1"/>
    <xf numFmtId="176" fontId="2" fillId="0" borderId="12" xfId="0" applyNumberFormat="1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180" fontId="2" fillId="0" borderId="0" xfId="0" applyNumberFormat="1" applyFont="1" applyAlignment="1">
      <alignment wrapText="1"/>
    </xf>
    <xf numFmtId="181" fontId="2" fillId="0" borderId="12" xfId="0" applyNumberFormat="1" applyFont="1" applyBorder="1" applyAlignment="1">
      <alignment horizontal="center" vertical="center" wrapText="1"/>
    </xf>
    <xf numFmtId="17" fontId="6" fillId="0" borderId="12" xfId="0" applyNumberFormat="1" applyFont="1" applyBorder="1"/>
    <xf numFmtId="0" fontId="2" fillId="6" borderId="12" xfId="0" applyFont="1" applyFill="1" applyBorder="1" applyAlignment="1">
      <alignment horizontal="right" vertical="center" wrapText="1"/>
    </xf>
    <xf numFmtId="0" fontId="0" fillId="0" borderId="19" xfId="0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176" fontId="2" fillId="0" borderId="0" xfId="1" applyFont="1" applyBorder="1" applyAlignment="1" applyProtection="1">
      <alignment wrapText="1"/>
    </xf>
    <xf numFmtId="0" fontId="4" fillId="3" borderId="18" xfId="0" applyFont="1" applyFill="1" applyBorder="1" applyAlignment="1">
      <alignment horizontal="center" vertical="center" wrapText="1"/>
    </xf>
    <xf numFmtId="4" fontId="0" fillId="0" borderId="12" xfId="0" applyNumberFormat="1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8" fillId="0" borderId="2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76" fontId="8" fillId="0" borderId="0" xfId="1" applyFont="1" applyBorder="1" applyAlignment="1" applyProtection="1">
      <alignment wrapText="1"/>
    </xf>
    <xf numFmtId="0" fontId="0" fillId="0" borderId="12" xfId="0" applyBorder="1" quotePrefix="1"/>
    <xf numFmtId="0" fontId="2" fillId="6" borderId="12" xfId="0" applyFont="1" applyFill="1" applyBorder="1" applyAlignment="1" quotePrefix="1">
      <alignment vertical="center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6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5" tint="-0.499984740745262"/>
    <pageSetUpPr fitToPage="1"/>
  </sheetPr>
  <dimension ref="A1:W97"/>
  <sheetViews>
    <sheetView tabSelected="1" topLeftCell="K3" workbookViewId="0">
      <selection activeCell="V28" sqref="V28"/>
    </sheetView>
  </sheetViews>
  <sheetFormatPr defaultColWidth="8.71428571428571" defaultRowHeight="15"/>
  <cols>
    <col min="1" max="1" width="9.28571428571429" customWidth="1"/>
    <col min="2" max="2" width="14.2857142857143" customWidth="1"/>
    <col min="3" max="3" width="16.2857142857143" style="1" customWidth="1"/>
    <col min="4" max="7" width="16.2857142857143" customWidth="1"/>
    <col min="8" max="8" width="17.5714285714286" customWidth="1"/>
    <col min="9" max="9" width="16.2857142857143" customWidth="1"/>
    <col min="10" max="10" width="16.2857142857143" style="2" customWidth="1"/>
    <col min="11" max="11" width="19.4285714285714" customWidth="1"/>
    <col min="12" max="14" width="16.8571428571429" customWidth="1"/>
    <col min="15" max="16" width="21.8571428571429" customWidth="1"/>
    <col min="17" max="17" width="32.1428571428571" customWidth="1"/>
    <col min="18" max="18" width="18.8571428571429" customWidth="1"/>
    <col min="19" max="22" width="16.8571428571429" customWidth="1"/>
  </cols>
  <sheetData>
    <row r="1" ht="30.7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9.75" customHeight="1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8"/>
      <c r="P2" s="8"/>
      <c r="Q2" s="8"/>
      <c r="R2" s="8"/>
      <c r="S2" s="8"/>
      <c r="T2" s="8"/>
      <c r="U2" s="8"/>
      <c r="V2" s="8"/>
    </row>
    <row r="3" spans="1:2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8.25" customHeight="1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8"/>
      <c r="P4" s="8"/>
      <c r="Q4" s="8"/>
      <c r="R4" s="8"/>
      <c r="S4" s="8"/>
      <c r="T4" s="8"/>
      <c r="U4" s="8"/>
      <c r="V4" s="8"/>
    </row>
    <row r="5" ht="18" customHeight="1" spans="1:22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ht="16.5" customHeight="1" spans="1:22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  <c r="T6" s="8"/>
      <c r="U6" s="8"/>
      <c r="V6" s="8"/>
    </row>
    <row r="7" ht="8.25" customHeight="1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ht="16.5" customHeight="1" spans="1:22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ht="15.75" customHeight="1" spans="1:22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8"/>
      <c r="Q9" s="8"/>
      <c r="R9" s="8"/>
      <c r="S9" s="8"/>
      <c r="T9" s="8"/>
      <c r="U9" s="8"/>
      <c r="V9" s="8"/>
    </row>
    <row r="10" ht="8.25" customHeigh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ht="18.75" customHeight="1" spans="1:22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8.25" customHeight="1" spans="1:2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8"/>
      <c r="Q12" s="8"/>
      <c r="R12" s="8"/>
      <c r="S12" s="8"/>
      <c r="T12" s="8"/>
      <c r="U12" s="8"/>
      <c r="V12" s="8"/>
    </row>
    <row r="13" ht="15.75" customHeight="1" spans="1:22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ht="27" customHeight="1" spans="1:22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ht="8.25" customHeight="1" spans="1:2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ht="15.75" customHeight="1" spans="1:22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ht="25.5" customHeight="1" spans="1:22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ht="15.75" customHeight="1" spans="1:22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ht="15.75" customHeight="1" spans="1:22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ht="85.5" customHeight="1" spans="1:22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56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6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ht="42.75" customHeight="1" spans="1:22">
      <c r="A21" s="12"/>
      <c r="B21" s="15"/>
      <c r="C21" s="17"/>
      <c r="D21" s="18" t="s">
        <v>25</v>
      </c>
      <c r="E21" s="18" t="s">
        <v>26</v>
      </c>
      <c r="F21" s="18" t="s">
        <v>27</v>
      </c>
      <c r="G21" s="18" t="s">
        <v>25</v>
      </c>
      <c r="H21" s="18" t="s">
        <v>26</v>
      </c>
      <c r="I21" s="18" t="s">
        <v>27</v>
      </c>
      <c r="J21" s="57" t="s">
        <v>25</v>
      </c>
      <c r="K21" s="18" t="s">
        <v>28</v>
      </c>
      <c r="L21" s="18" t="s">
        <v>25</v>
      </c>
      <c r="M21" s="18" t="s">
        <v>26</v>
      </c>
      <c r="N21" s="18" t="s">
        <v>27</v>
      </c>
      <c r="O21" s="18" t="s">
        <v>25</v>
      </c>
      <c r="P21" s="18" t="s">
        <v>26</v>
      </c>
      <c r="Q21" s="18"/>
      <c r="R21" s="18" t="s">
        <v>25</v>
      </c>
      <c r="S21" s="18" t="s">
        <v>26</v>
      </c>
      <c r="T21" s="18" t="s">
        <v>25</v>
      </c>
      <c r="U21" s="18" t="s">
        <v>29</v>
      </c>
      <c r="V21" s="17"/>
    </row>
    <row r="22" spans="1:22">
      <c r="A22" s="19" t="s">
        <v>30</v>
      </c>
      <c r="B22" s="20">
        <v>12413901.91</v>
      </c>
      <c r="C22" s="20">
        <v>10000413.78</v>
      </c>
      <c r="D22" s="20">
        <v>63112278.18</v>
      </c>
      <c r="E22" s="20"/>
      <c r="F22" s="20"/>
      <c r="G22" s="20">
        <v>18888931</v>
      </c>
      <c r="H22" s="20"/>
      <c r="I22" s="20"/>
      <c r="J22" s="20">
        <v>200000</v>
      </c>
      <c r="K22" s="19" t="s">
        <v>30</v>
      </c>
      <c r="L22" s="58">
        <v>18888931</v>
      </c>
      <c r="M22" s="59"/>
      <c r="N22" s="59"/>
      <c r="O22" s="60"/>
      <c r="P22" s="60"/>
      <c r="Q22" s="60"/>
      <c r="R22" s="69">
        <v>133992.46</v>
      </c>
      <c r="S22" s="70"/>
      <c r="T22" s="69">
        <v>242882.77</v>
      </c>
      <c r="U22" s="70"/>
      <c r="V22" s="59">
        <f>L22+M22+N22+R22+S22+T22+U22</f>
        <v>19265806.23</v>
      </c>
    </row>
    <row r="23" spans="1:22">
      <c r="A23" s="21" t="s">
        <v>31</v>
      </c>
      <c r="B23" s="22">
        <v>12653579.24</v>
      </c>
      <c r="C23" s="22">
        <v>9927044.93</v>
      </c>
      <c r="D23" s="22">
        <v>944364.97</v>
      </c>
      <c r="E23" s="23"/>
      <c r="F23" s="23"/>
      <c r="G23" s="22">
        <v>9704142.83</v>
      </c>
      <c r="H23" s="23"/>
      <c r="I23" s="23"/>
      <c r="J23" s="22">
        <v>200000</v>
      </c>
      <c r="K23" s="39" t="s">
        <v>32</v>
      </c>
      <c r="L23" s="23">
        <v>239677.33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>
      <c r="A24" s="21"/>
      <c r="B24" s="23"/>
      <c r="C24" s="23"/>
      <c r="D24" s="23"/>
      <c r="E24" s="23"/>
      <c r="F24" s="23"/>
      <c r="G24" s="23"/>
      <c r="H24" s="23"/>
      <c r="I24" s="23"/>
      <c r="J24" s="23"/>
      <c r="K24" s="39" t="s">
        <v>33</v>
      </c>
      <c r="L24" s="23">
        <v>8675885.74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>
      <c r="A25" s="21"/>
      <c r="B25" s="23"/>
      <c r="C25" s="23"/>
      <c r="D25" s="23"/>
      <c r="E25" s="23"/>
      <c r="F25" s="23"/>
      <c r="G25" s="23"/>
      <c r="H25" s="23"/>
      <c r="I25" s="23"/>
      <c r="J25" s="23"/>
      <c r="K25" s="39" t="s">
        <v>33</v>
      </c>
      <c r="L25" s="22">
        <v>788579.76</v>
      </c>
      <c r="M25" s="23"/>
      <c r="N25" s="23"/>
      <c r="O25" s="23"/>
      <c r="P25" s="23"/>
      <c r="Q25" s="23"/>
      <c r="R25" s="23"/>
      <c r="S25" s="23"/>
      <c r="T25" s="23"/>
      <c r="U25" s="23"/>
      <c r="V25" s="23">
        <f>SUM(L23:L25)</f>
        <v>9704142.83</v>
      </c>
    </row>
    <row r="26" spans="1:22">
      <c r="A26" s="24"/>
      <c r="B26" s="25">
        <f>SUM(B22:B25)</f>
        <v>25067481.15</v>
      </c>
      <c r="C26" s="25">
        <f>SUM(C22:C23)</f>
        <v>19927458.71</v>
      </c>
      <c r="D26" s="25">
        <f>SUM(D22:D23)</f>
        <v>64056643.15</v>
      </c>
      <c r="E26" s="25">
        <f t="shared" ref="C26:V26" si="0">SUM(E22:E22)</f>
        <v>0</v>
      </c>
      <c r="F26" s="25">
        <f t="shared" si="0"/>
        <v>0</v>
      </c>
      <c r="G26" s="25">
        <f>SUM(G22:G23)</f>
        <v>28593073.83</v>
      </c>
      <c r="H26" s="25">
        <f t="shared" si="0"/>
        <v>0</v>
      </c>
      <c r="I26" s="25">
        <f t="shared" si="0"/>
        <v>0</v>
      </c>
      <c r="J26" s="25">
        <f>SUM(J22:J23)</f>
        <v>400000</v>
      </c>
      <c r="K26" s="25"/>
      <c r="L26" s="25">
        <f>SUM(L22:L25)</f>
        <v>28593073.83</v>
      </c>
      <c r="M26" s="25">
        <f t="shared" si="0"/>
        <v>0</v>
      </c>
      <c r="N26" s="25">
        <f t="shared" si="0"/>
        <v>0</v>
      </c>
      <c r="O26" s="25">
        <f t="shared" si="0"/>
        <v>0</v>
      </c>
      <c r="P26" s="25">
        <f t="shared" si="0"/>
        <v>0</v>
      </c>
      <c r="Q26" s="25">
        <f t="shared" si="0"/>
        <v>0</v>
      </c>
      <c r="R26" s="25">
        <f t="shared" si="0"/>
        <v>133992.46</v>
      </c>
      <c r="S26" s="25">
        <f t="shared" si="0"/>
        <v>0</v>
      </c>
      <c r="T26" s="25">
        <f t="shared" si="0"/>
        <v>242882.77</v>
      </c>
      <c r="U26" s="25">
        <f t="shared" si="0"/>
        <v>0</v>
      </c>
      <c r="V26" s="25">
        <f>SUM(V22:V25)</f>
        <v>28969949.06</v>
      </c>
    </row>
    <row r="27" spans="1:2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</row>
    <row r="28" ht="43.5" customHeight="1" spans="1:22">
      <c r="A28" s="26" t="s">
        <v>34</v>
      </c>
      <c r="B28" s="26"/>
      <c r="C28" s="26"/>
      <c r="D28" s="26"/>
      <c r="E28" s="26"/>
      <c r="F28" s="8"/>
      <c r="G28" s="8"/>
      <c r="H28" s="8"/>
      <c r="I28" s="8"/>
      <c r="J28" s="8"/>
      <c r="K28" s="8"/>
      <c r="L28" s="61"/>
      <c r="M28" s="53"/>
      <c r="N28" s="53"/>
      <c r="O28" s="53"/>
      <c r="P28" s="53"/>
      <c r="Q28" s="53"/>
      <c r="R28" s="53"/>
      <c r="S28" s="53"/>
      <c r="T28" s="61"/>
      <c r="U28" s="53"/>
      <c r="V28" s="53"/>
    </row>
    <row r="29" ht="15.75" customHeight="1" spans="1:22">
      <c r="A29" s="27" t="s">
        <v>35</v>
      </c>
      <c r="B29" s="27"/>
      <c r="C29" s="27"/>
      <c r="D29" s="27"/>
      <c r="E29" s="27"/>
      <c r="F29" s="8"/>
      <c r="G29" s="8"/>
      <c r="H29" s="8"/>
      <c r="I29" s="8"/>
      <c r="J29" s="8"/>
      <c r="K29" s="8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spans="1:22">
      <c r="A30" s="27"/>
      <c r="B30" s="27"/>
      <c r="C30" s="27"/>
      <c r="D30" s="27"/>
      <c r="E30" s="27"/>
      <c r="F30" s="8"/>
      <c r="G30" s="8"/>
      <c r="H30" s="8"/>
      <c r="I30" s="8"/>
      <c r="J30" s="8"/>
      <c r="K30" s="8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ht="31.5" customHeight="1" spans="1:22">
      <c r="A31" s="28" t="s">
        <v>36</v>
      </c>
      <c r="B31" s="28"/>
      <c r="C31" s="28"/>
      <c r="D31" s="28"/>
      <c r="E31" s="28"/>
      <c r="F31" s="8"/>
      <c r="G31" s="8"/>
      <c r="H31" s="8"/>
      <c r="I31" s="8"/>
      <c r="J31" s="8"/>
      <c r="K31" s="8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</row>
    <row r="32" ht="15.75" customHeight="1" spans="1:22">
      <c r="A32" s="28" t="s">
        <v>37</v>
      </c>
      <c r="B32" s="28"/>
      <c r="C32" s="28"/>
      <c r="D32" s="28"/>
      <c r="E32" s="28"/>
      <c r="F32" s="8"/>
      <c r="G32" s="8"/>
      <c r="H32" s="8"/>
      <c r="I32" s="8"/>
      <c r="J32" s="8"/>
      <c r="K32" s="8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</row>
    <row r="33" ht="15.75" customHeight="1" spans="1:22">
      <c r="A33" s="28" t="s">
        <v>38</v>
      </c>
      <c r="B33" s="28"/>
      <c r="C33" s="28"/>
      <c r="D33" s="28"/>
      <c r="E33" s="28"/>
      <c r="F33" s="8"/>
      <c r="G33" s="8"/>
      <c r="H33" s="8"/>
      <c r="I33" s="8"/>
      <c r="J33" s="8"/>
      <c r="K33" s="8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</row>
    <row r="34" ht="15.75" customHeight="1" spans="1:22">
      <c r="A34" s="28" t="s">
        <v>39</v>
      </c>
      <c r="B34" s="28"/>
      <c r="C34" s="28"/>
      <c r="D34" s="28"/>
      <c r="E34" s="28"/>
      <c r="F34" s="8"/>
      <c r="G34" s="8"/>
      <c r="H34" s="8"/>
      <c r="I34" s="8"/>
      <c r="J34" s="8"/>
      <c r="K34" s="8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</row>
    <row r="35" ht="15.75" customHeight="1" spans="1:22">
      <c r="A35" s="28" t="s">
        <v>40</v>
      </c>
      <c r="B35" s="28"/>
      <c r="C35" s="28"/>
      <c r="D35" s="28"/>
      <c r="E35" s="28"/>
      <c r="F35" s="8"/>
      <c r="G35" s="8"/>
      <c r="H35" s="8"/>
      <c r="I35" s="8"/>
      <c r="J35" s="8"/>
      <c r="K35" s="8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36" spans="1:2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</row>
    <row r="37" ht="15.75" customHeight="1" spans="1:22">
      <c r="A37" s="26" t="s">
        <v>41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</row>
    <row r="38" ht="38.25" customHeight="1" spans="1:22">
      <c r="A38" s="27" t="s">
        <v>35</v>
      </c>
      <c r="B38" s="27"/>
      <c r="C38" s="27"/>
      <c r="D38" s="27"/>
      <c r="E38" s="27"/>
      <c r="F38" s="27" t="s">
        <v>42</v>
      </c>
      <c r="G38" s="27" t="s">
        <v>43</v>
      </c>
      <c r="H38" s="27" t="s">
        <v>44</v>
      </c>
      <c r="I38" s="27" t="s">
        <v>45</v>
      </c>
      <c r="J38" s="27" t="s">
        <v>46</v>
      </c>
      <c r="K38" s="27" t="s">
        <v>47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</row>
    <row r="39" ht="39.75" hidden="1" customHeight="1" spans="1:22">
      <c r="A39" s="28" t="s">
        <v>48</v>
      </c>
      <c r="B39" s="28"/>
      <c r="C39" s="28"/>
      <c r="D39" s="28"/>
      <c r="E39" s="28"/>
      <c r="F39" s="29">
        <v>100204.39</v>
      </c>
      <c r="G39" s="19" t="s">
        <v>49</v>
      </c>
      <c r="H39" s="30" t="s">
        <v>50</v>
      </c>
      <c r="I39" s="62">
        <v>45597</v>
      </c>
      <c r="J39" s="62">
        <v>45597</v>
      </c>
      <c r="K39" s="28" t="s">
        <v>51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</row>
    <row r="40" ht="39.75" hidden="1" customHeight="1" spans="1:22">
      <c r="A40" s="28" t="s">
        <v>48</v>
      </c>
      <c r="B40" s="28"/>
      <c r="C40" s="28"/>
      <c r="D40" s="28"/>
      <c r="E40" s="28"/>
      <c r="F40" s="29">
        <v>100204.39</v>
      </c>
      <c r="G40" s="19" t="s">
        <v>49</v>
      </c>
      <c r="H40" s="30" t="s">
        <v>50</v>
      </c>
      <c r="I40" s="62">
        <v>45627</v>
      </c>
      <c r="J40" s="62">
        <v>45627</v>
      </c>
      <c r="K40" s="28" t="s">
        <v>51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ht="39.75" hidden="1" customHeight="1" spans="1:22">
      <c r="A41" s="28" t="s">
        <v>52</v>
      </c>
      <c r="B41" s="28"/>
      <c r="C41" s="28"/>
      <c r="D41" s="28"/>
      <c r="E41" s="28"/>
      <c r="F41" s="31">
        <v>93737.76</v>
      </c>
      <c r="G41" s="19" t="s">
        <v>53</v>
      </c>
      <c r="H41" s="32" t="s">
        <v>54</v>
      </c>
      <c r="I41" s="62">
        <v>45597</v>
      </c>
      <c r="J41" s="62">
        <v>45597</v>
      </c>
      <c r="K41" s="28" t="s">
        <v>55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</row>
    <row r="42" ht="39.75" hidden="1" customHeight="1" spans="1:22">
      <c r="A42" s="28" t="s">
        <v>52</v>
      </c>
      <c r="B42" s="28"/>
      <c r="C42" s="28"/>
      <c r="D42" s="28"/>
      <c r="E42" s="28"/>
      <c r="F42" s="31">
        <v>80448.73</v>
      </c>
      <c r="G42" s="19" t="s">
        <v>53</v>
      </c>
      <c r="H42" s="33" t="s">
        <v>54</v>
      </c>
      <c r="I42" s="62">
        <v>45627</v>
      </c>
      <c r="J42" s="62">
        <v>45627</v>
      </c>
      <c r="K42" s="28" t="s">
        <v>55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</row>
    <row r="43" ht="39.75" hidden="1" customHeight="1" spans="1:22">
      <c r="A43" s="28" t="s">
        <v>56</v>
      </c>
      <c r="B43" s="28"/>
      <c r="C43" s="28"/>
      <c r="D43" s="28"/>
      <c r="E43" s="28"/>
      <c r="F43" s="31"/>
      <c r="G43" s="19"/>
      <c r="H43" s="32"/>
      <c r="I43" s="62"/>
      <c r="J43" s="62"/>
      <c r="K43" s="28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hidden="1" customHeight="1" spans="1:22">
      <c r="A44" s="28" t="s">
        <v>57</v>
      </c>
      <c r="B44" s="28"/>
      <c r="C44" s="28"/>
      <c r="D44" s="28"/>
      <c r="E44" s="28"/>
      <c r="F44" s="29" t="s">
        <v>58</v>
      </c>
      <c r="G44" s="19"/>
      <c r="H44" s="34"/>
      <c r="I44" s="62"/>
      <c r="J44" s="62"/>
      <c r="K44" s="19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</row>
    <row r="45" customHeight="1" spans="1:22">
      <c r="A45" s="35" t="s">
        <v>59</v>
      </c>
      <c r="B45" s="36"/>
      <c r="C45" s="36"/>
      <c r="D45" s="36"/>
      <c r="E45" s="37"/>
      <c r="F45" s="22">
        <v>200000</v>
      </c>
      <c r="G45" s="38" t="s">
        <v>60</v>
      </c>
      <c r="H45" s="76" t="s">
        <v>54</v>
      </c>
      <c r="I45" s="63">
        <v>45658</v>
      </c>
      <c r="J45" s="63">
        <v>45658</v>
      </c>
      <c r="K45" s="38" t="s">
        <v>61</v>
      </c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</row>
    <row r="46" ht="15.75" customHeight="1" spans="1:22">
      <c r="A46" s="40" t="s">
        <v>59</v>
      </c>
      <c r="B46" s="41"/>
      <c r="C46" s="41"/>
      <c r="D46" s="41"/>
      <c r="E46" s="42"/>
      <c r="F46" s="43">
        <v>200000</v>
      </c>
      <c r="G46" s="44" t="s">
        <v>60</v>
      </c>
      <c r="H46" s="77" t="s">
        <v>54</v>
      </c>
      <c r="I46" s="64" t="s">
        <v>31</v>
      </c>
      <c r="J46" s="64" t="s">
        <v>31</v>
      </c>
      <c r="K46" s="44" t="s">
        <v>62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</row>
    <row r="47" ht="15.75" customHeight="1" spans="1:22">
      <c r="A47" s="45" t="s">
        <v>63</v>
      </c>
      <c r="B47" s="45"/>
      <c r="C47" s="45"/>
      <c r="D47" s="45"/>
      <c r="E47" s="45"/>
      <c r="F47" s="46">
        <f>SUM(F45:F46)</f>
        <v>400000</v>
      </c>
      <c r="G47" s="47"/>
      <c r="H47" s="47"/>
      <c r="I47" s="47"/>
      <c r="J47" s="47"/>
      <c r="K47" s="47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</row>
    <row r="48" ht="13.5" hidden="1" customHeight="1" spans="1:23">
      <c r="A48" s="48" t="s">
        <v>64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71"/>
    </row>
    <row r="49" customHeight="1" spans="1:23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72"/>
    </row>
    <row r="50" ht="12" customHeight="1" spans="1:22">
      <c r="A50" s="49" t="s">
        <v>65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ht="87" customHeight="1" spans="1:22">
      <c r="A51" s="50" t="s">
        <v>66</v>
      </c>
      <c r="B51" s="51"/>
      <c r="C51" s="51"/>
      <c r="D51" s="51"/>
      <c r="E51" s="51"/>
      <c r="F51" s="51"/>
      <c r="G51" s="51"/>
      <c r="H51" s="51"/>
      <c r="I51" s="51"/>
      <c r="J51" s="51"/>
      <c r="K51" s="65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</row>
    <row r="52" ht="62" customHeight="1" spans="1:22">
      <c r="A52" s="50" t="s">
        <v>67</v>
      </c>
      <c r="B52" s="51"/>
      <c r="C52" s="51"/>
      <c r="D52" s="51"/>
      <c r="E52" s="51"/>
      <c r="F52" s="51"/>
      <c r="G52" s="51"/>
      <c r="H52" s="51"/>
      <c r="I52" s="51"/>
      <c r="J52" s="51"/>
      <c r="K52" s="65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</row>
    <row r="53" ht="45" customHeight="1" spans="1:22">
      <c r="A53" s="50" t="s">
        <v>68</v>
      </c>
      <c r="B53" s="52"/>
      <c r="C53" s="52"/>
      <c r="D53" s="52"/>
      <c r="E53" s="52"/>
      <c r="F53" s="52"/>
      <c r="G53" s="52"/>
      <c r="H53" s="52"/>
      <c r="I53" s="52"/>
      <c r="J53" s="52"/>
      <c r="K53" s="66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</row>
    <row r="54" spans="1:22">
      <c r="A54" s="53"/>
      <c r="B54" s="53"/>
      <c r="C54" s="54"/>
      <c r="D54" s="53"/>
      <c r="E54" s="53"/>
      <c r="F54" s="53"/>
      <c r="G54" s="53"/>
      <c r="H54" s="53"/>
      <c r="I54" s="53"/>
      <c r="J54" s="67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</row>
    <row r="55" customHeight="1" spans="1:22">
      <c r="A55" s="48" t="s">
        <v>69</v>
      </c>
      <c r="B55" s="48"/>
      <c r="C55" s="48"/>
      <c r="D55" s="48"/>
      <c r="E55" s="48"/>
      <c r="F55" s="48"/>
      <c r="G55" s="48"/>
      <c r="H55" s="48"/>
      <c r="I55" s="53"/>
      <c r="J55" s="67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</row>
    <row r="56" spans="1:22">
      <c r="A56" s="53"/>
      <c r="B56" s="53"/>
      <c r="C56" s="54"/>
      <c r="D56" s="53"/>
      <c r="E56" s="53"/>
      <c r="F56" s="53"/>
      <c r="G56" s="53"/>
      <c r="H56" s="53"/>
      <c r="I56" s="53"/>
      <c r="J56" s="67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</row>
    <row r="57" spans="1:22">
      <c r="A57" s="53"/>
      <c r="B57" s="53"/>
      <c r="C57" s="54"/>
      <c r="D57" s="53"/>
      <c r="E57" s="53"/>
      <c r="F57" s="53"/>
      <c r="G57" s="53"/>
      <c r="H57" s="53"/>
      <c r="I57" s="53"/>
      <c r="J57" s="67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</row>
    <row r="58" spans="1:22">
      <c r="A58" s="53"/>
      <c r="B58" s="53"/>
      <c r="C58" s="54"/>
      <c r="D58" s="53"/>
      <c r="E58" s="53"/>
      <c r="F58" s="53"/>
      <c r="G58" s="53"/>
      <c r="H58" s="53"/>
      <c r="I58" s="53"/>
      <c r="J58" s="67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</row>
    <row r="59" customHeight="1" spans="1:22">
      <c r="A59" s="53"/>
      <c r="B59" s="53"/>
      <c r="C59" s="54"/>
      <c r="D59" s="55"/>
      <c r="E59" s="55"/>
      <c r="F59" s="55"/>
      <c r="I59" s="55"/>
      <c r="J59" s="55"/>
      <c r="K59" s="55"/>
      <c r="L59" s="55"/>
      <c r="M59" s="53"/>
      <c r="N59" s="53"/>
      <c r="O59" s="53"/>
      <c r="P59" s="53"/>
      <c r="Q59" s="53"/>
      <c r="R59" s="53"/>
      <c r="S59" s="53"/>
      <c r="T59" s="53"/>
      <c r="U59" s="53"/>
      <c r="V59" s="53"/>
    </row>
    <row r="60" ht="32.25" customHeight="1" spans="1:22">
      <c r="A60" s="53"/>
      <c r="B60" s="53"/>
      <c r="C60" s="54"/>
      <c r="D60" s="55"/>
      <c r="E60" s="55"/>
      <c r="F60" s="55"/>
      <c r="I60" s="55"/>
      <c r="J60" s="55"/>
      <c r="K60" s="55"/>
      <c r="L60" s="55"/>
      <c r="M60" s="53"/>
      <c r="N60" s="53"/>
      <c r="O60" s="53"/>
      <c r="P60" s="53"/>
      <c r="Q60" s="53"/>
      <c r="R60" s="53"/>
      <c r="S60" s="53"/>
      <c r="T60" s="53"/>
      <c r="U60" s="53"/>
      <c r="V60" s="53"/>
    </row>
    <row r="61" spans="1:22">
      <c r="A61" s="53"/>
      <c r="B61" s="53"/>
      <c r="C61" s="54"/>
      <c r="D61" s="53"/>
      <c r="E61" s="53"/>
      <c r="F61" s="53"/>
      <c r="G61" s="53"/>
      <c r="H61" s="53"/>
      <c r="I61" s="53"/>
      <c r="J61" s="67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</row>
    <row r="62" spans="1:22">
      <c r="A62" s="53"/>
      <c r="B62" s="53"/>
      <c r="C62" s="54"/>
      <c r="D62" s="53"/>
      <c r="E62" s="53"/>
      <c r="F62" s="53"/>
      <c r="G62" s="53"/>
      <c r="H62" s="53"/>
      <c r="I62" s="53"/>
      <c r="J62" s="67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</row>
    <row r="63" spans="1:22">
      <c r="A63" s="53"/>
      <c r="B63" s="53"/>
      <c r="C63" s="54"/>
      <c r="D63" s="53"/>
      <c r="E63" s="53"/>
      <c r="F63" s="53"/>
      <c r="G63" s="53"/>
      <c r="H63" s="53"/>
      <c r="I63" s="53"/>
      <c r="J63" s="67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</row>
    <row r="64" spans="1:22">
      <c r="A64" s="53"/>
      <c r="B64" s="53"/>
      <c r="C64" s="54"/>
      <c r="D64" s="53"/>
      <c r="E64" s="53"/>
      <c r="F64" s="53"/>
      <c r="G64" s="53"/>
      <c r="H64" s="53"/>
      <c r="I64" s="53"/>
      <c r="J64" s="67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</row>
    <row r="65" spans="1:22">
      <c r="A65" s="53"/>
      <c r="B65" s="53"/>
      <c r="C65" s="54"/>
      <c r="D65" s="53"/>
      <c r="E65" s="53"/>
      <c r="F65" s="53"/>
      <c r="G65" s="53"/>
      <c r="H65" s="53"/>
      <c r="I65" s="53"/>
      <c r="J65" s="67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</row>
    <row r="66" spans="1:22">
      <c r="A66" s="53"/>
      <c r="B66" s="53"/>
      <c r="C66" s="54"/>
      <c r="D66" s="53"/>
      <c r="E66" s="53"/>
      <c r="F66" s="53"/>
      <c r="G66" s="53"/>
      <c r="H66" s="53"/>
      <c r="I66" s="53"/>
      <c r="J66" s="67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</row>
    <row r="67" spans="1:22">
      <c r="A67" s="53"/>
      <c r="B67" s="53"/>
      <c r="C67" s="54"/>
      <c r="D67" s="53"/>
      <c r="E67" s="53"/>
      <c r="F67" s="53"/>
      <c r="G67" s="53"/>
      <c r="H67" s="53"/>
      <c r="I67" s="53"/>
      <c r="J67" s="67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</row>
    <row r="68" spans="1:22">
      <c r="A68" s="53"/>
      <c r="B68" s="53"/>
      <c r="C68" s="54"/>
      <c r="D68" s="53"/>
      <c r="E68" s="53"/>
      <c r="F68" s="53"/>
      <c r="G68" s="53"/>
      <c r="H68" s="53"/>
      <c r="I68" s="53"/>
      <c r="J68" s="67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</row>
    <row r="69" spans="1:22">
      <c r="A69" s="53"/>
      <c r="B69" s="53"/>
      <c r="C69" s="54"/>
      <c r="D69" s="53"/>
      <c r="E69" s="53"/>
      <c r="F69" s="53"/>
      <c r="G69" s="53"/>
      <c r="H69" s="53"/>
      <c r="I69" s="53"/>
      <c r="J69" s="67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</row>
    <row r="70" spans="1:22">
      <c r="A70" s="53"/>
      <c r="B70" s="53"/>
      <c r="C70" s="54"/>
      <c r="D70" s="53"/>
      <c r="E70" s="53"/>
      <c r="F70" s="53"/>
      <c r="G70" s="53"/>
      <c r="H70" s="53"/>
      <c r="I70" s="53"/>
      <c r="J70" s="67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</row>
    <row r="71" spans="1:22">
      <c r="A71" s="53"/>
      <c r="B71" s="53"/>
      <c r="C71" s="54"/>
      <c r="D71" s="53"/>
      <c r="E71" s="53"/>
      <c r="F71" s="53"/>
      <c r="G71" s="53"/>
      <c r="H71" s="53"/>
      <c r="I71" s="53"/>
      <c r="J71" s="67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</row>
    <row r="72" spans="1:22">
      <c r="A72" s="53"/>
      <c r="B72" s="53"/>
      <c r="C72" s="54"/>
      <c r="D72" s="53"/>
      <c r="E72" s="53"/>
      <c r="F72" s="53"/>
      <c r="G72" s="53"/>
      <c r="H72" s="53"/>
      <c r="I72" s="53"/>
      <c r="J72" s="67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</row>
    <row r="73" spans="1:22">
      <c r="A73" s="53"/>
      <c r="B73" s="53"/>
      <c r="C73" s="54"/>
      <c r="D73" s="53"/>
      <c r="E73" s="53"/>
      <c r="F73" s="53"/>
      <c r="G73" s="53"/>
      <c r="H73" s="53"/>
      <c r="I73" s="53"/>
      <c r="J73" s="67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</row>
    <row r="74" spans="1:22">
      <c r="A74" s="53"/>
      <c r="B74" s="53"/>
      <c r="C74" s="54"/>
      <c r="D74" s="53"/>
      <c r="E74" s="53"/>
      <c r="F74" s="53"/>
      <c r="G74" s="53"/>
      <c r="H74" s="53"/>
      <c r="I74" s="53"/>
      <c r="J74" s="67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</row>
    <row r="75" spans="1:22">
      <c r="A75" s="73"/>
      <c r="B75" s="73"/>
      <c r="C75" s="74"/>
      <c r="D75" s="73"/>
      <c r="E75" s="73"/>
      <c r="F75" s="73"/>
      <c r="G75" s="73"/>
      <c r="H75" s="73"/>
      <c r="I75" s="73"/>
      <c r="J75" s="75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</row>
    <row r="76" spans="1:22">
      <c r="A76" s="73"/>
      <c r="B76" s="73"/>
      <c r="C76" s="74"/>
      <c r="D76" s="73"/>
      <c r="E76" s="73"/>
      <c r="F76" s="73"/>
      <c r="G76" s="73"/>
      <c r="H76" s="73"/>
      <c r="I76" s="73"/>
      <c r="J76" s="75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</row>
    <row r="77" spans="1:22">
      <c r="A77" s="73"/>
      <c r="B77" s="73"/>
      <c r="C77" s="74"/>
      <c r="D77" s="73"/>
      <c r="E77" s="73"/>
      <c r="F77" s="73"/>
      <c r="G77" s="73"/>
      <c r="H77" s="73"/>
      <c r="I77" s="73"/>
      <c r="J77" s="75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</row>
    <row r="78" spans="1:22">
      <c r="A78" s="73"/>
      <c r="B78" s="73"/>
      <c r="C78" s="74"/>
      <c r="D78" s="73"/>
      <c r="E78" s="73"/>
      <c r="F78" s="73"/>
      <c r="G78" s="73"/>
      <c r="H78" s="73"/>
      <c r="I78" s="73"/>
      <c r="J78" s="75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</row>
    <row r="79" spans="1:22">
      <c r="A79" s="73"/>
      <c r="B79" s="73"/>
      <c r="C79" s="74"/>
      <c r="D79" s="73"/>
      <c r="E79" s="73"/>
      <c r="F79" s="73"/>
      <c r="G79" s="73"/>
      <c r="H79" s="73"/>
      <c r="I79" s="73"/>
      <c r="J79" s="75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</row>
    <row r="80" spans="1:22">
      <c r="A80" s="73"/>
      <c r="B80" s="73"/>
      <c r="C80" s="74"/>
      <c r="D80" s="73"/>
      <c r="E80" s="73"/>
      <c r="F80" s="73"/>
      <c r="G80" s="73"/>
      <c r="H80" s="73"/>
      <c r="I80" s="73"/>
      <c r="J80" s="75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</row>
    <row r="81" spans="1:22">
      <c r="A81" s="73"/>
      <c r="B81" s="73"/>
      <c r="C81" s="74"/>
      <c r="D81" s="73"/>
      <c r="E81" s="73"/>
      <c r="F81" s="73"/>
      <c r="G81" s="73"/>
      <c r="H81" s="73"/>
      <c r="I81" s="73"/>
      <c r="J81" s="75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</row>
    <row r="82" spans="1:22">
      <c r="A82" s="73"/>
      <c r="B82" s="73"/>
      <c r="C82" s="74"/>
      <c r="D82" s="73"/>
      <c r="E82" s="73"/>
      <c r="F82" s="73"/>
      <c r="G82" s="73"/>
      <c r="H82" s="73"/>
      <c r="I82" s="73"/>
      <c r="J82" s="75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</row>
    <row r="83" spans="1:22">
      <c r="A83" s="73"/>
      <c r="B83" s="73"/>
      <c r="C83" s="74"/>
      <c r="D83" s="73"/>
      <c r="E83" s="73"/>
      <c r="F83" s="73"/>
      <c r="G83" s="73"/>
      <c r="H83" s="73"/>
      <c r="I83" s="73"/>
      <c r="J83" s="75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</row>
    <row r="84" spans="1:22">
      <c r="A84" s="73"/>
      <c r="B84" s="73"/>
      <c r="C84" s="74"/>
      <c r="D84" s="73"/>
      <c r="E84" s="73"/>
      <c r="F84" s="73"/>
      <c r="G84" s="73"/>
      <c r="H84" s="73"/>
      <c r="I84" s="73"/>
      <c r="J84" s="75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</row>
    <row r="85" spans="1:22">
      <c r="A85" s="73"/>
      <c r="B85" s="73"/>
      <c r="C85" s="74"/>
      <c r="D85" s="73"/>
      <c r="E85" s="73"/>
      <c r="F85" s="73"/>
      <c r="G85" s="73"/>
      <c r="H85" s="73"/>
      <c r="I85" s="73"/>
      <c r="J85" s="75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</row>
    <row r="86" spans="1:22">
      <c r="A86" s="73"/>
      <c r="B86" s="73"/>
      <c r="C86" s="74"/>
      <c r="D86" s="73"/>
      <c r="E86" s="73"/>
      <c r="F86" s="73"/>
      <c r="G86" s="73"/>
      <c r="H86" s="73"/>
      <c r="I86" s="73"/>
      <c r="J86" s="75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</row>
    <row r="87" spans="1:22">
      <c r="A87" s="73"/>
      <c r="B87" s="73"/>
      <c r="C87" s="74"/>
      <c r="D87" s="73"/>
      <c r="E87" s="73"/>
      <c r="F87" s="73"/>
      <c r="G87" s="73"/>
      <c r="H87" s="73"/>
      <c r="I87" s="73"/>
      <c r="J87" s="75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</row>
    <row r="88" spans="1:22">
      <c r="A88" s="73"/>
      <c r="B88" s="73"/>
      <c r="C88" s="74"/>
      <c r="D88" s="73"/>
      <c r="E88" s="73"/>
      <c r="F88" s="73"/>
      <c r="G88" s="73"/>
      <c r="H88" s="73"/>
      <c r="I88" s="73"/>
      <c r="J88" s="75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</row>
    <row r="89" spans="1:22">
      <c r="A89" s="73"/>
      <c r="B89" s="73"/>
      <c r="C89" s="74"/>
      <c r="D89" s="73"/>
      <c r="E89" s="73"/>
      <c r="F89" s="73"/>
      <c r="G89" s="73"/>
      <c r="H89" s="73"/>
      <c r="I89" s="73"/>
      <c r="J89" s="75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</row>
    <row r="90" spans="1:22">
      <c r="A90" s="73"/>
      <c r="B90" s="73"/>
      <c r="C90" s="74"/>
      <c r="D90" s="73"/>
      <c r="E90" s="73"/>
      <c r="F90" s="73"/>
      <c r="G90" s="73"/>
      <c r="H90" s="73"/>
      <c r="I90" s="73"/>
      <c r="J90" s="75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</row>
    <row r="91" spans="1:22">
      <c r="A91" s="73"/>
      <c r="B91" s="73"/>
      <c r="C91" s="74"/>
      <c r="D91" s="73"/>
      <c r="E91" s="73"/>
      <c r="F91" s="73"/>
      <c r="G91" s="73"/>
      <c r="H91" s="73"/>
      <c r="I91" s="73"/>
      <c r="J91" s="75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</row>
    <row r="92" spans="1:22">
      <c r="A92" s="73"/>
      <c r="B92" s="73"/>
      <c r="C92" s="74"/>
      <c r="D92" s="73"/>
      <c r="E92" s="73"/>
      <c r="F92" s="73"/>
      <c r="G92" s="73"/>
      <c r="H92" s="73"/>
      <c r="I92" s="73"/>
      <c r="J92" s="75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</row>
    <row r="93" spans="1:22">
      <c r="A93" s="73"/>
      <c r="B93" s="73"/>
      <c r="C93" s="74"/>
      <c r="D93" s="73"/>
      <c r="E93" s="73"/>
      <c r="F93" s="73"/>
      <c r="G93" s="73"/>
      <c r="H93" s="73"/>
      <c r="I93" s="73"/>
      <c r="J93" s="75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</row>
    <row r="94" spans="1:22">
      <c r="A94" s="73"/>
      <c r="B94" s="73"/>
      <c r="C94" s="74"/>
      <c r="D94" s="73"/>
      <c r="E94" s="73"/>
      <c r="F94" s="73"/>
      <c r="G94" s="73"/>
      <c r="H94" s="73"/>
      <c r="I94" s="73"/>
      <c r="J94" s="75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</row>
    <row r="95" spans="1:22">
      <c r="A95" s="73"/>
      <c r="B95" s="73"/>
      <c r="C95" s="74"/>
      <c r="D95" s="73"/>
      <c r="E95" s="73"/>
      <c r="F95" s="73"/>
      <c r="G95" s="73"/>
      <c r="H95" s="73"/>
      <c r="I95" s="73"/>
      <c r="J95" s="75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</row>
    <row r="96" spans="1:22">
      <c r="A96" s="73"/>
      <c r="B96" s="73"/>
      <c r="C96" s="74"/>
      <c r="D96" s="73"/>
      <c r="E96" s="73"/>
      <c r="F96" s="73"/>
      <c r="G96" s="73"/>
      <c r="H96" s="73"/>
      <c r="I96" s="73"/>
      <c r="J96" s="75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</row>
    <row r="97" spans="1:22">
      <c r="A97" s="73"/>
      <c r="B97" s="73"/>
      <c r="C97" s="74"/>
      <c r="D97" s="73"/>
      <c r="E97" s="73"/>
      <c r="F97" s="73"/>
      <c r="G97" s="73"/>
      <c r="H97" s="73"/>
      <c r="I97" s="73"/>
      <c r="J97" s="75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</row>
  </sheetData>
  <autoFilter ref="A38:K48">
    <filterColumn colId="5">
      <filters>
        <filter val="90.000,00"/>
        <filter val="44.175,00"/>
        <filter val="28.824,80"/>
        <filter val="33.765.730,20"/>
        <filter val="101.984,11"/>
        <filter val="122.922,64"/>
        <filter val="2.582.236,24"/>
        <filter val="2.644.540,04"/>
        <filter val="178.053,05"/>
        <filter val="2.478.317,85"/>
        <filter val="22.665,66"/>
        <filter val="62.168,27"/>
        <filter val="2.520.574,88"/>
        <filter val="33.633,39"/>
        <filter val="76.199,10"/>
        <filter val="156.685,10"/>
        <filter val="2.656.370,90"/>
        <filter val="2.622.737,51"/>
        <filter val="272.346,53"/>
        <filter val="13.796,48"/>
        <filter val="123.704,09"/>
        <filter val="77.366,90"/>
        <filter val="90.884,21"/>
        <filter val="2.532.666,81"/>
        <filter val="82.534,82"/>
        <filter val="9.105,33"/>
        <filter val="64.092,24"/>
        <filter val="74.134,66"/>
        <filter val="60.253,66"/>
        <filter val="2.499.685,80"/>
        <filter val="24.193,12"/>
        <filter val="27.346,62"/>
        <filter val="135.796,02"/>
        <filter val="83.542,23"/>
        <filter val="28.775,53"/>
        <filter val="79.623,44"/>
        <filter val="34.658,56"/>
        <filter val="101.784,46"/>
        <filter val="11.830,86"/>
        <filter val="2.533.378,26"/>
        <filter val="24.636,58"/>
      </filters>
    </filterColumn>
    <extLst/>
  </autoFilter>
  <mergeCells count="54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C19:V19"/>
    <mergeCell ref="D20:F20"/>
    <mergeCell ref="G20:I20"/>
    <mergeCell ref="K20:N20"/>
    <mergeCell ref="O20:P20"/>
    <mergeCell ref="R20:S20"/>
    <mergeCell ref="T20:U20"/>
    <mergeCell ref="A28:E28"/>
    <mergeCell ref="A31:E31"/>
    <mergeCell ref="A32:E32"/>
    <mergeCell ref="A33:E33"/>
    <mergeCell ref="A34:E34"/>
    <mergeCell ref="A35:E35"/>
    <mergeCell ref="A37:K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H48"/>
    <mergeCell ref="A51:K51"/>
    <mergeCell ref="A52:K52"/>
    <mergeCell ref="A53:K53"/>
    <mergeCell ref="A55:H55"/>
    <mergeCell ref="D59:F59"/>
    <mergeCell ref="I59:L59"/>
    <mergeCell ref="D60:F60"/>
    <mergeCell ref="I60:L60"/>
    <mergeCell ref="A19:A21"/>
    <mergeCell ref="B20:B21"/>
    <mergeCell ref="C20:C21"/>
    <mergeCell ref="V20:V21"/>
    <mergeCell ref="A29:E30"/>
  </mergeCells>
  <pageMargins left="0.511805555555556" right="0.511805555555556" top="0.634722222222222" bottom="0.7875" header="0.511811023622047" footer="0.315277777777778"/>
  <pageSetup paperSize="9" scale="38" fitToHeight="0" orientation="landscape" horizontalDpi="300" verticalDpi="300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HEMU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fernandaengelberg</cp:lastModifiedBy>
  <dcterms:created xsi:type="dcterms:W3CDTF">2025-01-22T12:10:00Z</dcterms:created>
  <dcterms:modified xsi:type="dcterms:W3CDTF">2025-04-09T13:54:19Z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EF5B4A11E6CC4E02AB60050792591DF0_12</vt:lpwstr>
  </property>
  <property fmtid="{D5CDD505-2E9C-101B-9397-08002B2CF9AE}" pid="3" name="KSOProductBuildVer">
    <vt:lpwstr>1046-12.2.0.13306</vt:lpwstr>
  </property>
</Properties>
</file>